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71" windowWidth="9945" windowHeight="6450" tabRatio="599" firstSheet="2" activeTab="3"/>
  </bookViews>
  <sheets>
    <sheet name="TABLA VARIACIÓN Y PODER ADQ." sheetId="1" r:id="rId1"/>
    <sheet name="PODER ADQ. Y VARIACIÓN GRUPOS" sheetId="2" r:id="rId2"/>
    <sheet name="VARIACIÓN ANUALIZADA" sheetId="3" r:id="rId3"/>
    <sheet name="DATOS PARA GRAFICOS" sheetId="4" r:id="rId4"/>
  </sheets>
  <definedNames>
    <definedName name="_xlnm.Print_Area" localSheetId="0">'TABLA VARIACIÓN Y PODER ADQ.'!$A$1:$F$57</definedName>
  </definedNames>
  <calcPr fullCalcOnLoad="1"/>
</workbook>
</file>

<file path=xl/sharedStrings.xml><?xml version="1.0" encoding="utf-8"?>
<sst xmlns="http://schemas.openxmlformats.org/spreadsheetml/2006/main" count="380" uniqueCount="75">
  <si>
    <t>CEREALES Y PRODUCTOS DERIVADOS</t>
  </si>
  <si>
    <t>CARNES Y SUS PREPARADOS</t>
  </si>
  <si>
    <t xml:space="preserve">PESCADOS </t>
  </si>
  <si>
    <t>GRASAS Y ACEITES</t>
  </si>
  <si>
    <t>FRUTAS Y HORTALIZAS</t>
  </si>
  <si>
    <t>SEMILLAS, OLEAGINOSAS Y LEGUMINOSAS</t>
  </si>
  <si>
    <t>AZÚCAR Y SIMILARES</t>
  </si>
  <si>
    <t>PRODUCTOS ALIMENTICIOS</t>
  </si>
  <si>
    <t>BEBIDAS NO ALCOHÓLICAS</t>
  </si>
  <si>
    <t>RUBROS</t>
  </si>
  <si>
    <t>VARIACIÓN</t>
  </si>
  <si>
    <t>(%)</t>
  </si>
  <si>
    <t>LECHE, QUESOS Y HUEVOS</t>
  </si>
  <si>
    <t>RAÍCES, TUBÉRCULOS Y OTROS</t>
  </si>
  <si>
    <t xml:space="preserve">TOTAL CANASTA ALIMENTARIA </t>
  </si>
  <si>
    <t>MES</t>
  </si>
  <si>
    <t>PODER ADQUISITIVO (%)</t>
  </si>
  <si>
    <t>%</t>
  </si>
  <si>
    <t>Canasta Alimentaria (Bs.)</t>
  </si>
  <si>
    <t>Poder Adquisitivo (%)</t>
  </si>
  <si>
    <t>COSTO (Bs. F.)</t>
  </si>
  <si>
    <t>(Bs.F.)</t>
  </si>
  <si>
    <t>Bs.F.</t>
  </si>
  <si>
    <t>COSTO CAT  (Bs.F.)</t>
  </si>
  <si>
    <t>PESCADOS</t>
  </si>
  <si>
    <t>SEMILLAS OLEAGINOSAS Y LEGUMINOSAS</t>
  </si>
  <si>
    <t>VARIACIÓN ANUALIZADA</t>
  </si>
  <si>
    <t xml:space="preserve">PODER ADQUISITIVO </t>
  </si>
  <si>
    <t xml:space="preserve">SALARIO MÍNIMO </t>
  </si>
  <si>
    <t xml:space="preserve">CAREALES Y PRODUCTOS </t>
  </si>
  <si>
    <t>SEMILLAS OLEAGINOSAS Y …</t>
  </si>
  <si>
    <t>VARIACIÓN ANUALIZDA</t>
  </si>
  <si>
    <t>Julio</t>
  </si>
  <si>
    <t>Mayo</t>
  </si>
  <si>
    <t>LECHE,QUESOS Y HUEVOS</t>
  </si>
  <si>
    <t>DEFICIT</t>
  </si>
  <si>
    <t>VARIACIÓN ANUALIZADA SEPT. 2009-SEPT. 2010</t>
  </si>
  <si>
    <t>variación anualizada grupos sept. 2009 sept. 2010</t>
  </si>
  <si>
    <t>30/10/2010-30/10/2009</t>
  </si>
  <si>
    <t>SEMILLAS OLEAGINOSAS</t>
  </si>
  <si>
    <t>NOVIEMBRE DEL 2010</t>
  </si>
  <si>
    <t>Costo Canasta Alimentaria (Bs.)</t>
  </si>
  <si>
    <t>VARIACIÓN ANUALIZADA GRUPOS NOV. 2009-NOV. 2010</t>
  </si>
  <si>
    <t>DICIEMBRE DEL 2010</t>
  </si>
  <si>
    <t>VARIACIÓN DICIEMBRE-NOVIEMBRE 2010</t>
  </si>
  <si>
    <t>CEREALES Y PROPUDCTOS DERIVADOS</t>
  </si>
  <si>
    <t>Déficit</t>
  </si>
  <si>
    <t>VARIACIÓN GRUPOS</t>
  </si>
  <si>
    <t xml:space="preserve">BEBIDAS NO ALCOHÓLICAS </t>
  </si>
  <si>
    <t>LECHES, QUESOS Y HUEVOS</t>
  </si>
  <si>
    <t>Poder Adq.</t>
  </si>
  <si>
    <t xml:space="preserve">SEMILLAS OLEAGINOSAS </t>
  </si>
  <si>
    <t>VARIACIÓN ENERO 2011-ENERO 2010</t>
  </si>
  <si>
    <t>VARIACIÓN RUBROS FEBRERO 2011-ENERO 2011</t>
  </si>
  <si>
    <t>VARIACIÓN FEBRERO 2011-FEBRERO 2010</t>
  </si>
  <si>
    <t>VARIACIÓN INTERMENSUAL MARZO 2011-FEBRERO 2011</t>
  </si>
  <si>
    <t>VARIACIÓN ANUALIZADA MARZO 2011-MARZO 2010</t>
  </si>
  <si>
    <t>VARIACIÓN ANUALIZADA GRUPOS MARZO 2011-MARZO 2010</t>
  </si>
  <si>
    <t xml:space="preserve">PRODUCTOS ALIMENTICIOS </t>
  </si>
  <si>
    <t>VARIACIÓN ANUALIZADA ABRIL 2011.ABRIL 2010</t>
  </si>
  <si>
    <t>BEBIDAS NO LACOHÓLICAS</t>
  </si>
  <si>
    <t>VARIACIÓN GRUPOS MAYO 2011</t>
  </si>
  <si>
    <t>VARIACIÓN ANUALIZADA MAYO 2011/MAYO 2010</t>
  </si>
  <si>
    <t>VARIACION ANUALIZADA JUNIO 2011/JUNIO 2010</t>
  </si>
  <si>
    <t>VARIACION GRUPOS JUNIO 2011</t>
  </si>
  <si>
    <t>AZUCAR Y SIMILARES</t>
  </si>
  <si>
    <t>PRODUCTOS ALIMENTICOS</t>
  </si>
  <si>
    <t>BEBIDAS NO ALCOHOLICAS</t>
  </si>
  <si>
    <t>RAICES, TUBERCULOS Y OTROS</t>
  </si>
  <si>
    <t>PRODUCTOS ALIMENTCIOS</t>
  </si>
  <si>
    <t>AGOSTO-JULIO 2011</t>
  </si>
  <si>
    <t>CEREALES Y PRODCTOS DERIVADOS</t>
  </si>
  <si>
    <t>oct. 2011</t>
  </si>
  <si>
    <t>variación grupos oct. 2011</t>
  </si>
  <si>
    <t>SID, SERVICIO DE INFORMACIÓN Y DOCUMENTACIÓN DEL CENDA, NOVIEMBRE 2011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</si>
</sst>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_);\(&quot;Bs&quot;#,##0\)"/>
    <numFmt numFmtId="187" formatCode="&quot;Bs&quot;#,##0_);[Red]\(&quot;Bs&quot;#,##0\)"/>
    <numFmt numFmtId="188" formatCode="&quot;Bs&quot;#,##0.00_);\(&quot;Bs&quot;#,##0.00\)"/>
    <numFmt numFmtId="189" formatCode="&quot;Bs&quot;#,##0.00_);[Red]\(&quot;Bs&quot;#,##0.00\)"/>
    <numFmt numFmtId="190" formatCode="_(&quot;Bs&quot;* #,##0_);_(&quot;Bs&quot;* \(#,##0\);_(&quot;Bs&quot;* &quot;-&quot;_);_(@_)"/>
    <numFmt numFmtId="191" formatCode="_(&quot;Bs&quot;* #,##0.00_);_(&quot;Bs&quot;* \(#,##0.00\);_(&quot;Bs&quot;* &quot;-&quot;??_);_(@_)"/>
    <numFmt numFmtId="192" formatCode="0.0"/>
    <numFmt numFmtId="193" formatCode="#,##0.0"/>
    <numFmt numFmtId="194" formatCode="0.000"/>
    <numFmt numFmtId="195" formatCode="#,##0.000"/>
    <numFmt numFmtId="196" formatCode="_([$€-2]\ * #,##0.00_);_([$€-2]\ * \(#,##0.00\);_([$€-2]\ * &quot;-&quot;??_)"/>
    <numFmt numFmtId="197" formatCode="yyyy"/>
    <numFmt numFmtId="198" formatCode="&quot;Bs&quot;\ #,##0.00"/>
    <numFmt numFmtId="199" formatCode="0.00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8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56"/>
      <name val="Arial"/>
      <family val="2"/>
    </font>
    <font>
      <sz val="12"/>
      <color indexed="18"/>
      <name val="Arial"/>
      <family val="2"/>
    </font>
    <font>
      <sz val="12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1.5"/>
      <color indexed="8"/>
      <name val="Arial"/>
      <family val="0"/>
    </font>
    <font>
      <sz val="8.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i/>
      <sz val="10"/>
      <color indexed="8"/>
      <name val="Arial"/>
      <family val="0"/>
    </font>
    <font>
      <b/>
      <i/>
      <sz val="8"/>
      <color indexed="1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1" applyNumberFormat="0" applyAlignment="0" applyProtection="0"/>
    <xf numFmtId="19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3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4" applyNumberFormat="0" applyFont="0" applyAlignment="0" applyProtection="0"/>
    <xf numFmtId="9" fontId="0" fillId="0" borderId="0" applyFont="0" applyFill="0" applyBorder="0" applyAlignment="0" applyProtection="0"/>
    <xf numFmtId="0" fontId="18" fillId="17" borderId="5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92" fontId="4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" fontId="0" fillId="0" borderId="0" xfId="0" applyNumberForma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" fontId="29" fillId="0" borderId="10" xfId="0" applyNumberFormat="1" applyFont="1" applyBorder="1" applyAlignment="1">
      <alignment horizontal="center" vertical="center"/>
    </xf>
    <xf numFmtId="192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5" fillId="0" borderId="12" xfId="0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2" fontId="29" fillId="0" borderId="10" xfId="0" applyNumberFormat="1" applyFont="1" applyBorder="1" applyAlignment="1">
      <alignment/>
    </xf>
    <xf numFmtId="2" fontId="26" fillId="0" borderId="12" xfId="0" applyNumberFormat="1" applyFont="1" applyBorder="1" applyAlignment="1">
      <alignment horizontal="center"/>
    </xf>
    <xf numFmtId="0" fontId="35" fillId="0" borderId="0" xfId="0" applyFont="1" applyAlignment="1">
      <alignment/>
    </xf>
    <xf numFmtId="2" fontId="26" fillId="0" borderId="10" xfId="0" applyNumberFormat="1" applyFont="1" applyBorder="1" applyAlignment="1">
      <alignment/>
    </xf>
    <xf numFmtId="17" fontId="30" fillId="0" borderId="10" xfId="0" applyNumberFormat="1" applyFont="1" applyBorder="1" applyAlignment="1">
      <alignment/>
    </xf>
    <xf numFmtId="17" fontId="29" fillId="0" borderId="10" xfId="0" applyNumberFormat="1" applyFont="1" applyBorder="1" applyAlignment="1">
      <alignment/>
    </xf>
    <xf numFmtId="17" fontId="26" fillId="0" borderId="13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17" fontId="29" fillId="0" borderId="13" xfId="0" applyNumberFormat="1" applyFont="1" applyBorder="1" applyAlignment="1">
      <alignment/>
    </xf>
    <xf numFmtId="0" fontId="29" fillId="0" borderId="13" xfId="0" applyFont="1" applyBorder="1" applyAlignment="1">
      <alignment horizontal="center"/>
    </xf>
    <xf numFmtId="17" fontId="29" fillId="0" borderId="13" xfId="0" applyNumberFormat="1" applyFont="1" applyBorder="1" applyAlignment="1">
      <alignment/>
    </xf>
    <xf numFmtId="0" fontId="29" fillId="0" borderId="13" xfId="0" applyFont="1" applyBorder="1" applyAlignment="1">
      <alignment horizontal="center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3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92" fontId="26" fillId="0" borderId="13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39" fillId="0" borderId="0" xfId="0" applyFont="1" applyAlignment="1">
      <alignment/>
    </xf>
    <xf numFmtId="192" fontId="29" fillId="0" borderId="13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92" fontId="29" fillId="0" borderId="11" xfId="0" applyNumberFormat="1" applyFont="1" applyBorder="1" applyAlignment="1">
      <alignment horizontal="center"/>
    </xf>
    <xf numFmtId="192" fontId="29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192" fontId="26" fillId="0" borderId="11" xfId="0" applyNumberFormat="1" applyFont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4" fontId="29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4" fontId="29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4" fontId="0" fillId="0" borderId="21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17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 1" xfId="38"/>
    <cellStyle name="Énfasis 2" xfId="39"/>
    <cellStyle name="Énfasis 3" xfId="40"/>
    <cellStyle name="Énfasis1" xfId="41"/>
    <cellStyle name="Énfasis1 - 20%" xfId="42"/>
    <cellStyle name="Énfasis1 - 40%" xfId="43"/>
    <cellStyle name="Énfasis1 - 60%" xfId="44"/>
    <cellStyle name="Énfasis2" xfId="45"/>
    <cellStyle name="Énfasis2 - 20%" xfId="46"/>
    <cellStyle name="Énfasis2 - 40%" xfId="47"/>
    <cellStyle name="Énfasis2 - 60%" xfId="48"/>
    <cellStyle name="Énfasis3" xfId="49"/>
    <cellStyle name="Énfasis3 - 20%" xfId="50"/>
    <cellStyle name="Énfasis3 - 40%" xfId="51"/>
    <cellStyle name="Énfasis3 - 60%" xfId="52"/>
    <cellStyle name="Énfasis4" xfId="53"/>
    <cellStyle name="Énfasis4 - 20%" xfId="54"/>
    <cellStyle name="Énfasis4 - 40%" xfId="55"/>
    <cellStyle name="Énfasis4 - 60%" xfId="56"/>
    <cellStyle name="Énfasis5" xfId="57"/>
    <cellStyle name="Énfasis5 - 20%" xfId="58"/>
    <cellStyle name="Énfasis5 - 40%" xfId="59"/>
    <cellStyle name="Énfasis5 - 60%" xfId="60"/>
    <cellStyle name="Énfasis6" xfId="61"/>
    <cellStyle name="Énfasis6 - 20%" xfId="62"/>
    <cellStyle name="Énfasis6 - 40%" xfId="63"/>
    <cellStyle name="Énfasis6 - 60%" xfId="64"/>
    <cellStyle name="Entrada" xfId="65"/>
    <cellStyle name="Euro" xfId="66"/>
    <cellStyle name="Hyperlink" xfId="67"/>
    <cellStyle name="Followed Hyperlink" xfId="68"/>
    <cellStyle name="Incorrecto" xfId="69"/>
    <cellStyle name="Comma" xfId="70"/>
    <cellStyle name="Comma [0]" xfId="71"/>
    <cellStyle name="Currency" xfId="72"/>
    <cellStyle name="Currency [0]" xfId="73"/>
    <cellStyle name="Neutral" xfId="74"/>
    <cellStyle name="Normal 10" xfId="75"/>
    <cellStyle name="Normal 2" xfId="76"/>
    <cellStyle name="Normal 3" xfId="77"/>
    <cellStyle name="Normal 4" xfId="78"/>
    <cellStyle name="Normal 5" xfId="79"/>
    <cellStyle name="Normal 6" xfId="80"/>
    <cellStyle name="Normal 7" xfId="81"/>
    <cellStyle name="Normal 8" xfId="82"/>
    <cellStyle name="Normal 9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ítulo de hoja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25"/>
          <c:w val="0.959"/>
          <c:h val="0.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PARA GRAFICOS'!$P$5:$R$5</c:f>
              <c:strCache>
                <c:ptCount val="1"/>
                <c:pt idx="0">
                  <c:v>Costo Canasta Alimentaria (Bs.)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GRAFICOS'!$S$4:$AD$4</c:f>
              <c:strCache>
                <c:ptCount val="1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</c:strCache>
            </c:strRef>
          </c:cat>
          <c:val>
            <c:numRef>
              <c:f>'DATOS PARA GRAFICOS'!$S$5:$AD$5</c:f>
              <c:numCache>
                <c:ptCount val="11"/>
                <c:pt idx="0">
                  <c:v>2535.46</c:v>
                </c:pt>
                <c:pt idx="1">
                  <c:v>2616.63</c:v>
                </c:pt>
                <c:pt idx="2">
                  <c:v>2633.64</c:v>
                </c:pt>
                <c:pt idx="3">
                  <c:v>2693.52</c:v>
                </c:pt>
                <c:pt idx="4">
                  <c:v>2832.67</c:v>
                </c:pt>
                <c:pt idx="5">
                  <c:v>2905.39</c:v>
                </c:pt>
                <c:pt idx="6">
                  <c:v>3015.43</c:v>
                </c:pt>
                <c:pt idx="7">
                  <c:v>3056.4</c:v>
                </c:pt>
                <c:pt idx="8">
                  <c:v>3119.06</c:v>
                </c:pt>
                <c:pt idx="9">
                  <c:v>3213.88</c:v>
                </c:pt>
                <c:pt idx="10">
                  <c:v>3288.29</c:v>
                </c:pt>
              </c:numCache>
            </c:numRef>
          </c:val>
        </c:ser>
        <c:axId val="44699004"/>
        <c:axId val="66746717"/>
      </c:barChart>
      <c:lineChart>
        <c:grouping val="standard"/>
        <c:varyColors val="0"/>
        <c:ser>
          <c:idx val="0"/>
          <c:order val="1"/>
          <c:tx>
            <c:strRef>
              <c:f>'DATOS PARA GRAFICOS'!$P$6:$R$6</c:f>
              <c:strCache>
                <c:ptCount val="1"/>
                <c:pt idx="0">
                  <c:v>Poder Adquisitivo (%)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'DATOS PARA GRAFICOS'!$S$4:$AD$4</c:f>
              <c:strCache>
                <c:ptCount val="1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</c:strCache>
            </c:strRef>
          </c:cat>
          <c:val>
            <c:numRef>
              <c:f>'DATOS PARA GRAFICOS'!$S$6:$AD$6</c:f>
              <c:numCache>
                <c:ptCount val="11"/>
                <c:pt idx="0">
                  <c:v>48.3</c:v>
                </c:pt>
                <c:pt idx="1">
                  <c:v>46.7</c:v>
                </c:pt>
                <c:pt idx="2">
                  <c:v>46.5</c:v>
                </c:pt>
                <c:pt idx="3">
                  <c:v>45.4</c:v>
                </c:pt>
                <c:pt idx="4">
                  <c:v>49.7</c:v>
                </c:pt>
                <c:pt idx="5">
                  <c:v>48.4</c:v>
                </c:pt>
                <c:pt idx="6">
                  <c:v>46.7</c:v>
                </c:pt>
                <c:pt idx="7">
                  <c:v>46.1</c:v>
                </c:pt>
                <c:pt idx="8">
                  <c:v>49.6</c:v>
                </c:pt>
                <c:pt idx="9">
                  <c:v>48.2</c:v>
                </c:pt>
                <c:pt idx="10">
                  <c:v>47.1</c:v>
                </c:pt>
              </c:numCache>
            </c:numRef>
          </c:val>
          <c:smooth val="0"/>
        </c:ser>
        <c:axId val="63849542"/>
        <c:axId val="37774967"/>
      </c:line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17"/>
        <c:crosses val="autoZero"/>
        <c:auto val="0"/>
        <c:lblOffset val="100"/>
        <c:tickLblSkip val="1"/>
        <c:noMultiLvlLbl val="0"/>
      </c:catAx>
      <c:valAx>
        <c:axId val="667467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At val="1"/>
        <c:crossBetween val="between"/>
        <c:dispUnits/>
      </c:valAx>
      <c:catAx>
        <c:axId val="63849542"/>
        <c:scaling>
          <c:orientation val="minMax"/>
        </c:scaling>
        <c:axPos val="b"/>
        <c:delete val="1"/>
        <c:majorTickMark val="out"/>
        <c:minorTickMark val="none"/>
        <c:tickLblPos val="nextTo"/>
        <c:crossAx val="37774967"/>
        <c:crosses val="autoZero"/>
        <c:auto val="0"/>
        <c:lblOffset val="100"/>
        <c:tickLblSkip val="1"/>
        <c:noMultiLvlLbl val="0"/>
      </c:catAx>
      <c:valAx>
        <c:axId val="377749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495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63075"/>
          <c:w val="0.3915"/>
          <c:h val="0.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25"/>
          <c:y val="0.3015"/>
          <c:w val="0.64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PODER ADQUISITIVO ; Bs.1.548,20; 
47,1%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DEFICIT; Bs.1.740,09; 
52,9%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PARA GRAFICOS'!$D$369:$D$370</c:f>
              <c:strCache>
                <c:ptCount val="2"/>
                <c:pt idx="0">
                  <c:v>PODER ADQUISITIVO </c:v>
                </c:pt>
                <c:pt idx="1">
                  <c:v>DEFICIT</c:v>
                </c:pt>
              </c:strCache>
            </c:strRef>
          </c:cat>
          <c:val>
            <c:numRef>
              <c:f>'DATOS PARA GRAFICOS'!$E$369:$E$370</c:f>
              <c:numCache>
                <c:ptCount val="2"/>
                <c:pt idx="0">
                  <c:v>1548.2</c:v>
                </c:pt>
                <c:pt idx="1">
                  <c:v>1740.09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725"/>
          <c:w val="0.968"/>
          <c:h val="0.945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GRAFICOS'!$D$380:$D$390</c:f>
              <c:strCache>
                <c:ptCount val="11"/>
                <c:pt idx="0">
                  <c:v>AZÚCAR Y SIMILARES</c:v>
                </c:pt>
                <c:pt idx="1">
                  <c:v>PESCADOS</c:v>
                </c:pt>
                <c:pt idx="2">
                  <c:v>CARNES Y SUS PREPARADOS</c:v>
                </c:pt>
                <c:pt idx="3">
                  <c:v>GRASAS Y ACEITES</c:v>
                </c:pt>
                <c:pt idx="4">
                  <c:v>FRUTAS Y HORTALIZAS</c:v>
                </c:pt>
                <c:pt idx="5">
                  <c:v>LECHE, QUESOS Y HUEVOS</c:v>
                </c:pt>
                <c:pt idx="6">
                  <c:v>PRODUCTOS ALIMENTICIOS</c:v>
                </c:pt>
                <c:pt idx="7">
                  <c:v>CEREALES Y PRODUCTOS DERIVADOS</c:v>
                </c:pt>
                <c:pt idx="8">
                  <c:v>RAÍCES, TUBÉRCULOS Y OTROS</c:v>
                </c:pt>
                <c:pt idx="9">
                  <c:v>BEBIDAS NO ALCOHÓLICAS</c:v>
                </c:pt>
                <c:pt idx="10">
                  <c:v>SEMILLAS OLEAGINOSAS Y LEGUMINOSAS</c:v>
                </c:pt>
              </c:strCache>
            </c:strRef>
          </c:cat>
          <c:val>
            <c:numRef>
              <c:f>'DATOS PARA GRAFICOS'!$E$380:$E$390</c:f>
              <c:numCache>
                <c:ptCount val="11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GRAFICOS'!$D$380:$D$390</c:f>
              <c:strCache>
                <c:ptCount val="11"/>
                <c:pt idx="0">
                  <c:v>AZÚCAR Y SIMILARES</c:v>
                </c:pt>
                <c:pt idx="1">
                  <c:v>PESCADOS</c:v>
                </c:pt>
                <c:pt idx="2">
                  <c:v>CARNES Y SUS PREPARADOS</c:v>
                </c:pt>
                <c:pt idx="3">
                  <c:v>GRASAS Y ACEITES</c:v>
                </c:pt>
                <c:pt idx="4">
                  <c:v>FRUTAS Y HORTALIZAS</c:v>
                </c:pt>
                <c:pt idx="5">
                  <c:v>LECHE, QUESOS Y HUEVOS</c:v>
                </c:pt>
                <c:pt idx="6">
                  <c:v>PRODUCTOS ALIMENTICIOS</c:v>
                </c:pt>
                <c:pt idx="7">
                  <c:v>CEREALES Y PRODUCTOS DERIVADOS</c:v>
                </c:pt>
                <c:pt idx="8">
                  <c:v>RAÍCES, TUBÉRCULOS Y OTROS</c:v>
                </c:pt>
                <c:pt idx="9">
                  <c:v>BEBIDAS NO ALCOHÓLICAS</c:v>
                </c:pt>
                <c:pt idx="10">
                  <c:v>SEMILLAS OLEAGINOSAS Y LEGUMINOSAS</c:v>
                </c:pt>
              </c:strCache>
            </c:strRef>
          </c:cat>
          <c:val>
            <c:numRef>
              <c:f>'DATOS PARA GRAFICOS'!$F$380:$F$390</c:f>
              <c:numCache>
                <c:ptCount val="11"/>
              </c:numCache>
            </c:numRef>
          </c:val>
        </c:ser>
        <c:ser>
          <c:idx val="2"/>
          <c:order val="2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GRAFICOS'!$D$380:$D$390</c:f>
              <c:strCache>
                <c:ptCount val="11"/>
                <c:pt idx="0">
                  <c:v>AZÚCAR Y SIMILARES</c:v>
                </c:pt>
                <c:pt idx="1">
                  <c:v>PESCADOS</c:v>
                </c:pt>
                <c:pt idx="2">
                  <c:v>CARNES Y SUS PREPARADOS</c:v>
                </c:pt>
                <c:pt idx="3">
                  <c:v>GRASAS Y ACEITES</c:v>
                </c:pt>
                <c:pt idx="4">
                  <c:v>FRUTAS Y HORTALIZAS</c:v>
                </c:pt>
                <c:pt idx="5">
                  <c:v>LECHE, QUESOS Y HUEVOS</c:v>
                </c:pt>
                <c:pt idx="6">
                  <c:v>PRODUCTOS ALIMENTICIOS</c:v>
                </c:pt>
                <c:pt idx="7">
                  <c:v>CEREALES Y PRODUCTOS DERIVADOS</c:v>
                </c:pt>
                <c:pt idx="8">
                  <c:v>RAÍCES, TUBÉRCULOS Y OTROS</c:v>
                </c:pt>
                <c:pt idx="9">
                  <c:v>BEBIDAS NO ALCOHÓLICAS</c:v>
                </c:pt>
                <c:pt idx="10">
                  <c:v>SEMILLAS OLEAGINOSAS Y LEGUMINOSAS</c:v>
                </c:pt>
              </c:strCache>
            </c:strRef>
          </c:cat>
          <c:val>
            <c:numRef>
              <c:f>'DATOS PARA GRAFICOS'!$G$380:$G$390</c:f>
              <c:numCache>
                <c:ptCount val="11"/>
                <c:pt idx="0">
                  <c:v>0</c:v>
                </c:pt>
                <c:pt idx="1">
                  <c:v>0.4</c:v>
                </c:pt>
                <c:pt idx="2">
                  <c:v>1.1</c:v>
                </c:pt>
                <c:pt idx="3">
                  <c:v>1.3</c:v>
                </c:pt>
                <c:pt idx="4">
                  <c:v>1.5</c:v>
                </c:pt>
                <c:pt idx="5">
                  <c:v>2</c:v>
                </c:pt>
                <c:pt idx="6">
                  <c:v>3.6</c:v>
                </c:pt>
                <c:pt idx="7">
                  <c:v>4.7</c:v>
                </c:pt>
                <c:pt idx="8">
                  <c:v>5.2</c:v>
                </c:pt>
                <c:pt idx="9">
                  <c:v>9.4</c:v>
                </c:pt>
                <c:pt idx="10">
                  <c:v>10.2</c:v>
                </c:pt>
              </c:numCache>
            </c:numRef>
          </c:val>
        </c:ser>
        <c:overlap val="100"/>
        <c:axId val="4430384"/>
        <c:axId val="39873457"/>
      </c:barChart>
      <c:catAx>
        <c:axId val="4430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73457"/>
        <c:crosses val="autoZero"/>
        <c:auto val="1"/>
        <c:lblOffset val="100"/>
        <c:tickLblSkip val="1"/>
        <c:noMultiLvlLbl val="0"/>
      </c:catAx>
      <c:valAx>
        <c:axId val="398734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38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05"/>
          <c:w val="0.96825"/>
          <c:h val="0.93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Nov-10; 
Bs.2.472,11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Nov-11; 
Bs.3.288,29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'DATOS PARA GRAFICOS'!$D$373:$D$374</c:f>
              <c:strCache>
                <c:ptCount val="2"/>
                <c:pt idx="0">
                  <c:v>40483</c:v>
                </c:pt>
                <c:pt idx="1">
                  <c:v>40848</c:v>
                </c:pt>
              </c:strCache>
            </c:strRef>
          </c:cat>
          <c:val>
            <c:numRef>
              <c:f>'DATOS PARA GRAFICOS'!$E$373:$E$374</c:f>
              <c:numCache>
                <c:ptCount val="2"/>
                <c:pt idx="0">
                  <c:v>2472.11</c:v>
                </c:pt>
                <c:pt idx="1">
                  <c:v>3288.29</c:v>
                </c:pt>
              </c:numCache>
            </c:numRef>
          </c:val>
          <c:smooth val="0"/>
        </c:ser>
        <c:marker val="1"/>
        <c:axId val="23316794"/>
        <c:axId val="8524555"/>
      </c:lineChart>
      <c:dateAx>
        <c:axId val="233167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455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8524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1679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25"/>
          <c:w val="0.984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PARA GRAFICOS'!$E$394:$E$395</c:f>
              <c:strCache>
                <c:ptCount val="1"/>
                <c:pt idx="0">
                  <c:v>nov-10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GRAFICOS'!$D$396:$D$406</c:f>
              <c:strCache>
                <c:ptCount val="11"/>
                <c:pt idx="0">
                  <c:v>CAREALES Y PRODUCTOS </c:v>
                </c:pt>
                <c:pt idx="1">
                  <c:v>CARNES Y SUS PREPARADOS</c:v>
                </c:pt>
                <c:pt idx="2">
                  <c:v>PESCADOS</c:v>
                </c:pt>
                <c:pt idx="3">
                  <c:v>LECHE, QUESOS Y HUEVOS</c:v>
                </c:pt>
                <c:pt idx="4">
                  <c:v>GRASAS Y ACEITES</c:v>
                </c:pt>
                <c:pt idx="5">
                  <c:v>FRUTAS Y HORTALIZAS</c:v>
                </c:pt>
                <c:pt idx="6">
                  <c:v>RAÍCES, TUBÉRCULOS Y OTROS</c:v>
                </c:pt>
                <c:pt idx="7">
                  <c:v>SEMILLAS OLEAGINOSAS Y …</c:v>
                </c:pt>
                <c:pt idx="8">
                  <c:v>AZÚCAR Y SIMILARES</c:v>
                </c:pt>
                <c:pt idx="9">
                  <c:v>PRODUCTOS ALIMENTICIOS</c:v>
                </c:pt>
                <c:pt idx="10">
                  <c:v>BEBIDAS NO ALCOHÓLICAS</c:v>
                </c:pt>
              </c:strCache>
            </c:strRef>
          </c:cat>
          <c:val>
            <c:numRef>
              <c:f>'DATOS PARA GRAFICOS'!$E$396:$E$406</c:f>
              <c:numCache>
                <c:ptCount val="11"/>
                <c:pt idx="0">
                  <c:v>186.96</c:v>
                </c:pt>
                <c:pt idx="1">
                  <c:v>390.12</c:v>
                </c:pt>
                <c:pt idx="2">
                  <c:v>294.54</c:v>
                </c:pt>
                <c:pt idx="3">
                  <c:v>303.96</c:v>
                </c:pt>
                <c:pt idx="4">
                  <c:v>55.88</c:v>
                </c:pt>
                <c:pt idx="5">
                  <c:v>737.52</c:v>
                </c:pt>
                <c:pt idx="6">
                  <c:v>269.19</c:v>
                </c:pt>
                <c:pt idx="7">
                  <c:v>82.37</c:v>
                </c:pt>
                <c:pt idx="8">
                  <c:v>39.04</c:v>
                </c:pt>
                <c:pt idx="9">
                  <c:v>61.61</c:v>
                </c:pt>
                <c:pt idx="10">
                  <c:v>50.92</c:v>
                </c:pt>
              </c:numCache>
            </c:numRef>
          </c:val>
        </c:ser>
        <c:ser>
          <c:idx val="1"/>
          <c:order val="1"/>
          <c:tx>
            <c:strRef>
              <c:f>'DATOS PARA GRAFICOS'!$F$394:$F$395</c:f>
              <c:strCache>
                <c:ptCount val="1"/>
                <c:pt idx="0">
                  <c:v>nov-11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GRAFICOS'!$D$396:$D$406</c:f>
              <c:strCache>
                <c:ptCount val="11"/>
                <c:pt idx="0">
                  <c:v>CAREALES Y PRODUCTOS </c:v>
                </c:pt>
                <c:pt idx="1">
                  <c:v>CARNES Y SUS PREPARADOS</c:v>
                </c:pt>
                <c:pt idx="2">
                  <c:v>PESCADOS</c:v>
                </c:pt>
                <c:pt idx="3">
                  <c:v>LECHE, QUESOS Y HUEVOS</c:v>
                </c:pt>
                <c:pt idx="4">
                  <c:v>GRASAS Y ACEITES</c:v>
                </c:pt>
                <c:pt idx="5">
                  <c:v>FRUTAS Y HORTALIZAS</c:v>
                </c:pt>
                <c:pt idx="6">
                  <c:v>RAÍCES, TUBÉRCULOS Y OTROS</c:v>
                </c:pt>
                <c:pt idx="7">
                  <c:v>SEMILLAS OLEAGINOSAS Y …</c:v>
                </c:pt>
                <c:pt idx="8">
                  <c:v>AZÚCAR Y SIMILARES</c:v>
                </c:pt>
                <c:pt idx="9">
                  <c:v>PRODUCTOS ALIMENTICIOS</c:v>
                </c:pt>
                <c:pt idx="10">
                  <c:v>BEBIDAS NO ALCOHÓLICAS</c:v>
                </c:pt>
              </c:strCache>
            </c:strRef>
          </c:cat>
          <c:val>
            <c:numRef>
              <c:f>'DATOS PARA GRAFICOS'!$F$396:$F$406</c:f>
              <c:numCache>
                <c:ptCount val="11"/>
                <c:pt idx="0">
                  <c:v>276.91</c:v>
                </c:pt>
                <c:pt idx="1">
                  <c:v>598.1</c:v>
                </c:pt>
                <c:pt idx="2">
                  <c:v>339.61</c:v>
                </c:pt>
                <c:pt idx="3">
                  <c:v>399.81</c:v>
                </c:pt>
                <c:pt idx="4">
                  <c:v>101.21</c:v>
                </c:pt>
                <c:pt idx="5">
                  <c:v>976.87</c:v>
                </c:pt>
                <c:pt idx="6">
                  <c:v>305.13</c:v>
                </c:pt>
                <c:pt idx="7">
                  <c:v>86.33</c:v>
                </c:pt>
                <c:pt idx="8">
                  <c:v>53.15</c:v>
                </c:pt>
                <c:pt idx="9">
                  <c:v>81.01</c:v>
                </c:pt>
                <c:pt idx="10">
                  <c:v>70.16</c:v>
                </c:pt>
              </c:numCache>
            </c:numRef>
          </c:val>
        </c:ser>
        <c:axId val="9612132"/>
        <c:axId val="19400325"/>
      </c:barChart>
      <c:catAx>
        <c:axId val="961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0325"/>
        <c:crosses val="autoZero"/>
        <c:auto val="1"/>
        <c:lblOffset val="100"/>
        <c:tickLblSkip val="1"/>
        <c:noMultiLvlLbl val="0"/>
      </c:catAx>
      <c:valAx>
        <c:axId val="194003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5"/>
          <c:y val="0.029"/>
          <c:w val="0.2592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3</xdr:col>
      <xdr:colOff>342900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295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7</xdr:row>
      <xdr:rowOff>19050</xdr:rowOff>
    </xdr:from>
    <xdr:to>
      <xdr:col>5</xdr:col>
      <xdr:colOff>209550</xdr:colOff>
      <xdr:row>8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29225" y="1152525"/>
          <a:ext cx="1504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NOVIEMBRE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</a:t>
          </a:r>
        </a:p>
      </xdr:txBody>
    </xdr:sp>
    <xdr:clientData/>
  </xdr:twoCellAnchor>
  <xdr:twoCellAnchor>
    <xdr:from>
      <xdr:col>0</xdr:col>
      <xdr:colOff>28575</xdr:colOff>
      <xdr:row>52</xdr:row>
      <xdr:rowOff>47625</xdr:rowOff>
    </xdr:from>
    <xdr:to>
      <xdr:col>5</xdr:col>
      <xdr:colOff>495300</xdr:colOff>
      <xdr:row>57</xdr:row>
      <xdr:rowOff>28575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28575" y="9315450"/>
          <a:ext cx="69913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alario Mínimo = Bs. 1.548,20 [vigente a partir del 01de SEPTIEMBRE 2011, Gaceta N° 39.660 de fecha 26 de Abril 2011). Entró en vigencia 2DA. parte del aumento salarial de 10%.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CENDA, cálculos propios, datos Supermercados (incluye Bicentenario), Mercados Libres, Mercados Populares, MERCAL Y PDVAL del Área Metropolitana de Caracas.
</a:t>
          </a:r>
          <a:r>
            <a:rPr lang="en-US" cap="none" sz="8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SID, SERVICIO DE INFORMACIÓN Y DOCUMENTACIÓN DEL CENDA, NOVIEMBRE 2011</a:t>
          </a:r>
        </a:p>
      </xdr:txBody>
    </xdr:sp>
    <xdr:clientData/>
  </xdr:twoCellAnchor>
  <xdr:twoCellAnchor>
    <xdr:from>
      <xdr:col>0</xdr:col>
      <xdr:colOff>400050</xdr:colOff>
      <xdr:row>38</xdr:row>
      <xdr:rowOff>114300</xdr:rowOff>
    </xdr:from>
    <xdr:to>
      <xdr:col>5</xdr:col>
      <xdr:colOff>419100</xdr:colOff>
      <xdr:row>40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0050" y="7115175"/>
          <a:ext cx="6543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COSTO CANASTA ALIMENTARIA /PODER ADQUISITIVO DEL SALARIO MINIMO. NOVIEMBRE 2011-ENERO 2011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6</xdr:col>
      <xdr:colOff>0</xdr:colOff>
      <xdr:row>52</xdr:row>
      <xdr:rowOff>19050</xdr:rowOff>
    </xdr:to>
    <xdr:graphicFrame>
      <xdr:nvGraphicFramePr>
        <xdr:cNvPr id="5" name="Chart 2395"/>
        <xdr:cNvGraphicFramePr/>
      </xdr:nvGraphicFramePr>
      <xdr:xfrm>
        <a:off x="19050" y="7343775"/>
        <a:ext cx="70199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</xdr:rowOff>
    </xdr:from>
    <xdr:to>
      <xdr:col>7</xdr:col>
      <xdr:colOff>409575</xdr:colOff>
      <xdr:row>3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62000" y="19050"/>
          <a:ext cx="4981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COSTO CANASTA ALIMENTARIA /PODER ADQUISITIVO DEL SALARIO MINIMO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NOVIEMBRE 2011:  Bs. 3.288,29</a:t>
          </a:r>
        </a:p>
      </xdr:txBody>
    </xdr:sp>
    <xdr:clientData/>
  </xdr:twoCellAnchor>
  <xdr:twoCellAnchor>
    <xdr:from>
      <xdr:col>0</xdr:col>
      <xdr:colOff>447675</xdr:colOff>
      <xdr:row>25</xdr:row>
      <xdr:rowOff>123825</xdr:rowOff>
    </xdr:from>
    <xdr:to>
      <xdr:col>7</xdr:col>
      <xdr:colOff>304800</xdr:colOff>
      <xdr:row>27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47675" y="4200525"/>
          <a:ext cx="51911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VARIACION INTERMENSUAL DE LOS RUBROS QUE CONFORMAN LA CANASTA ALIMENTARIA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NOVIEMBRE 2011- OCTUBRE 2011  (EN %)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7</xdr:col>
      <xdr:colOff>742950</xdr:colOff>
      <xdr:row>24</xdr:row>
      <xdr:rowOff>152400</xdr:rowOff>
    </xdr:to>
    <xdr:graphicFrame>
      <xdr:nvGraphicFramePr>
        <xdr:cNvPr id="3" name="Chart 456"/>
        <xdr:cNvGraphicFramePr/>
      </xdr:nvGraphicFramePr>
      <xdr:xfrm>
        <a:off x="9525" y="476250"/>
        <a:ext cx="6067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28</xdr:row>
      <xdr:rowOff>9525</xdr:rowOff>
    </xdr:from>
    <xdr:to>
      <xdr:col>7</xdr:col>
      <xdr:colOff>742950</xdr:colOff>
      <xdr:row>50</xdr:row>
      <xdr:rowOff>28575</xdr:rowOff>
    </xdr:to>
    <xdr:graphicFrame>
      <xdr:nvGraphicFramePr>
        <xdr:cNvPr id="4" name="Chart 457"/>
        <xdr:cNvGraphicFramePr/>
      </xdr:nvGraphicFramePr>
      <xdr:xfrm>
        <a:off x="28575" y="4572000"/>
        <a:ext cx="60483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7</xdr:col>
      <xdr:colOff>171450</xdr:colOff>
      <xdr:row>2</xdr:row>
      <xdr:rowOff>38100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62000" y="38100"/>
          <a:ext cx="4743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COSTO Y VARIACIÓN ANUALIZADA DE LA CANASTA ALIMENTARIA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NOVIEMBRE 2011-NOVIEMBRE 2010</a:t>
          </a:r>
        </a:p>
      </xdr:txBody>
    </xdr:sp>
    <xdr:clientData/>
  </xdr:twoCellAnchor>
  <xdr:twoCellAnchor>
    <xdr:from>
      <xdr:col>4</xdr:col>
      <xdr:colOff>600075</xdr:colOff>
      <xdr:row>2</xdr:row>
      <xdr:rowOff>104775</xdr:rowOff>
    </xdr:from>
    <xdr:to>
      <xdr:col>7</xdr:col>
      <xdr:colOff>723900</xdr:colOff>
      <xdr:row>5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48075" y="428625"/>
          <a:ext cx="2409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VARIACIÓN ANUALIZADA 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NOVIEMBRE 2011- NOVIEMBRE 2010
</a:t>
          </a: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33,0%/BS. 816,18</a:t>
          </a:r>
        </a:p>
      </xdr:txBody>
    </xdr:sp>
    <xdr:clientData/>
  </xdr:twoCellAnchor>
  <xdr:twoCellAnchor>
    <xdr:from>
      <xdr:col>0</xdr:col>
      <xdr:colOff>133350</xdr:colOff>
      <xdr:row>26</xdr:row>
      <xdr:rowOff>57150</xdr:rowOff>
    </xdr:from>
    <xdr:to>
      <xdr:col>7</xdr:col>
      <xdr:colOff>533400</xdr:colOff>
      <xdr:row>28</xdr:row>
      <xdr:rowOff>104775</xdr:rowOff>
    </xdr:to>
    <xdr:sp>
      <xdr:nvSpPr>
        <xdr:cNvPr id="3" name="Text Box 260"/>
        <xdr:cNvSpPr txBox="1">
          <a:spLocks noChangeArrowheads="1"/>
        </xdr:cNvSpPr>
      </xdr:nvSpPr>
      <xdr:spPr>
        <a:xfrm>
          <a:off x="133350" y="4267200"/>
          <a:ext cx="5734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COSTO DE LOS RUBROS QUE CONFORMAN LA CANASTA ALIMENTARIA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NOVIEMBRE  2011-NOVIEMBRE 2010  (EN BS. F.)</a:t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8</xdr:col>
      <xdr:colOff>9525</xdr:colOff>
      <xdr:row>25</xdr:row>
      <xdr:rowOff>142875</xdr:rowOff>
    </xdr:to>
    <xdr:graphicFrame>
      <xdr:nvGraphicFramePr>
        <xdr:cNvPr id="4" name="Chart 545"/>
        <xdr:cNvGraphicFramePr/>
      </xdr:nvGraphicFramePr>
      <xdr:xfrm>
        <a:off x="28575" y="990600"/>
        <a:ext cx="60769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0</xdr:colOff>
      <xdr:row>51</xdr:row>
      <xdr:rowOff>152400</xdr:rowOff>
    </xdr:to>
    <xdr:graphicFrame>
      <xdr:nvGraphicFramePr>
        <xdr:cNvPr id="5" name="Chart 546"/>
        <xdr:cNvGraphicFramePr/>
      </xdr:nvGraphicFramePr>
      <xdr:xfrm>
        <a:off x="19050" y="4714875"/>
        <a:ext cx="60769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1">
      <selection activeCell="H18" sqref="H18"/>
    </sheetView>
  </sheetViews>
  <sheetFormatPr defaultColWidth="11.421875" defaultRowHeight="12.75"/>
  <cols>
    <col min="1" max="1" width="48.421875" style="0" customWidth="1"/>
    <col min="2" max="2" width="14.140625" style="0" customWidth="1"/>
    <col min="3" max="3" width="12.7109375" style="0" customWidth="1"/>
    <col min="4" max="4" width="13.00390625" style="0" customWidth="1"/>
    <col min="5" max="5" width="9.57421875" style="0" customWidth="1"/>
    <col min="6" max="6" width="7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6"/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6"/>
      <c r="B7" s="6"/>
      <c r="C7" s="6"/>
      <c r="D7" s="6"/>
      <c r="E7" s="6"/>
      <c r="F7" s="6"/>
    </row>
    <row r="8" spans="1:6" ht="12.75">
      <c r="A8" s="6"/>
      <c r="B8" s="6"/>
      <c r="C8" s="6"/>
      <c r="D8" s="6"/>
      <c r="E8" s="6"/>
      <c r="F8" s="6"/>
    </row>
    <row r="9" spans="1:6" ht="12.75">
      <c r="A9" s="6"/>
      <c r="B9" s="6"/>
      <c r="C9" s="6"/>
      <c r="D9" s="6"/>
      <c r="E9" s="6"/>
      <c r="F9" s="7"/>
    </row>
    <row r="10" spans="1:6" ht="12.75">
      <c r="A10" s="60" t="s">
        <v>9</v>
      </c>
      <c r="B10" s="63" t="s">
        <v>20</v>
      </c>
      <c r="C10" s="64"/>
      <c r="D10" s="69" t="s">
        <v>10</v>
      </c>
      <c r="E10" s="69"/>
      <c r="F10" s="69"/>
    </row>
    <row r="11" spans="1:6" ht="12.75">
      <c r="A11" s="61"/>
      <c r="B11" s="65"/>
      <c r="C11" s="66"/>
      <c r="D11" s="70"/>
      <c r="E11" s="70"/>
      <c r="F11" s="70"/>
    </row>
    <row r="12" spans="1:6" ht="15.75">
      <c r="A12" s="62"/>
      <c r="B12" s="34">
        <v>40817</v>
      </c>
      <c r="C12" s="34">
        <v>40848</v>
      </c>
      <c r="D12" s="23" t="s">
        <v>21</v>
      </c>
      <c r="E12" s="71" t="s">
        <v>11</v>
      </c>
      <c r="F12" s="71"/>
    </row>
    <row r="13" spans="1:6" ht="15">
      <c r="A13" s="20" t="s">
        <v>0</v>
      </c>
      <c r="B13" s="30">
        <v>264.49</v>
      </c>
      <c r="C13" s="30">
        <v>276.91</v>
      </c>
      <c r="D13" s="24">
        <f>(C13-B13)</f>
        <v>12.420000000000016</v>
      </c>
      <c r="E13" s="54">
        <f>((C13/B13)-1)*100</f>
        <v>4.695829710007948</v>
      </c>
      <c r="F13" s="55"/>
    </row>
    <row r="14" spans="1:6" ht="15">
      <c r="A14" s="20" t="s">
        <v>1</v>
      </c>
      <c r="B14" s="30">
        <v>591.44</v>
      </c>
      <c r="C14" s="30">
        <v>598.1</v>
      </c>
      <c r="D14" s="24">
        <f aca="true" t="shared" si="0" ref="D14:D23">(C14-B14)</f>
        <v>6.659999999999968</v>
      </c>
      <c r="E14" s="54">
        <f aca="true" t="shared" si="1" ref="E14:E23">((C14/B14)-1)*100</f>
        <v>1.1260651968077795</v>
      </c>
      <c r="F14" s="55"/>
    </row>
    <row r="15" spans="1:6" ht="15">
      <c r="A15" s="49" t="s">
        <v>2</v>
      </c>
      <c r="B15" s="30">
        <v>338.28</v>
      </c>
      <c r="C15" s="30">
        <v>339.61</v>
      </c>
      <c r="D15" s="24">
        <f t="shared" si="0"/>
        <v>1.330000000000041</v>
      </c>
      <c r="E15" s="54">
        <f t="shared" si="1"/>
        <v>0.3931654250916461</v>
      </c>
      <c r="F15" s="55"/>
    </row>
    <row r="16" spans="1:6" ht="15">
      <c r="A16" s="49" t="s">
        <v>12</v>
      </c>
      <c r="B16" s="30">
        <v>391.81</v>
      </c>
      <c r="C16" s="30">
        <v>399.81</v>
      </c>
      <c r="D16" s="24">
        <f t="shared" si="0"/>
        <v>8</v>
      </c>
      <c r="E16" s="54">
        <f t="shared" si="1"/>
        <v>2.04180597738699</v>
      </c>
      <c r="F16" s="55"/>
    </row>
    <row r="17" spans="1:6" ht="15">
      <c r="A17" s="49" t="s">
        <v>3</v>
      </c>
      <c r="B17" s="30">
        <v>99.88</v>
      </c>
      <c r="C17" s="30">
        <v>101.21</v>
      </c>
      <c r="D17" s="24">
        <f t="shared" si="0"/>
        <v>1.3299999999999983</v>
      </c>
      <c r="E17" s="54">
        <f t="shared" si="1"/>
        <v>1.3315979175009929</v>
      </c>
      <c r="F17" s="55"/>
    </row>
    <row r="18" spans="1:6" ht="15">
      <c r="A18" s="14" t="s">
        <v>4</v>
      </c>
      <c r="B18" s="30">
        <v>962.7</v>
      </c>
      <c r="C18" s="30">
        <v>976.87</v>
      </c>
      <c r="D18" s="24">
        <f t="shared" si="0"/>
        <v>14.169999999999959</v>
      </c>
      <c r="E18" s="54">
        <f t="shared" si="1"/>
        <v>1.4719019424535018</v>
      </c>
      <c r="F18" s="55"/>
    </row>
    <row r="19" spans="1:6" ht="15">
      <c r="A19" s="14" t="s">
        <v>13</v>
      </c>
      <c r="B19" s="30">
        <v>290.13</v>
      </c>
      <c r="C19" s="30">
        <v>305.13</v>
      </c>
      <c r="D19" s="24">
        <f t="shared" si="0"/>
        <v>15</v>
      </c>
      <c r="E19" s="54">
        <f t="shared" si="1"/>
        <v>5.170096163788651</v>
      </c>
      <c r="F19" s="55"/>
    </row>
    <row r="20" spans="1:6" ht="15">
      <c r="A20" s="20" t="s">
        <v>5</v>
      </c>
      <c r="B20" s="20">
        <v>78.33</v>
      </c>
      <c r="C20" s="20">
        <v>86.33</v>
      </c>
      <c r="D20" s="24">
        <f t="shared" si="0"/>
        <v>8</v>
      </c>
      <c r="E20" s="54">
        <f t="shared" si="1"/>
        <v>10.213200561726033</v>
      </c>
      <c r="F20" s="55"/>
    </row>
    <row r="21" spans="1:6" ht="15">
      <c r="A21" s="20" t="s">
        <v>6</v>
      </c>
      <c r="B21" s="30">
        <v>53.15</v>
      </c>
      <c r="C21" s="30">
        <v>53.15</v>
      </c>
      <c r="D21" s="24">
        <f t="shared" si="0"/>
        <v>0</v>
      </c>
      <c r="E21" s="54">
        <f t="shared" si="1"/>
        <v>0</v>
      </c>
      <c r="F21" s="55"/>
    </row>
    <row r="22" spans="1:6" ht="15">
      <c r="A22" s="14" t="s">
        <v>7</v>
      </c>
      <c r="B22" s="30">
        <v>78.23</v>
      </c>
      <c r="C22" s="30">
        <v>81.01</v>
      </c>
      <c r="D22" s="24">
        <f t="shared" si="0"/>
        <v>2.780000000000001</v>
      </c>
      <c r="E22" s="54">
        <f t="shared" si="1"/>
        <v>3.5536239294388317</v>
      </c>
      <c r="F22" s="55"/>
    </row>
    <row r="23" spans="1:6" ht="15">
      <c r="A23" s="14" t="s">
        <v>8</v>
      </c>
      <c r="B23" s="20">
        <v>65.44</v>
      </c>
      <c r="C23" s="20">
        <v>70.16</v>
      </c>
      <c r="D23" s="24">
        <f t="shared" si="0"/>
        <v>4.719999999999999</v>
      </c>
      <c r="E23" s="54">
        <f t="shared" si="1"/>
        <v>7.212713936430326</v>
      </c>
      <c r="F23" s="55"/>
    </row>
    <row r="24" spans="1:6" ht="15.75">
      <c r="A24" s="15" t="s">
        <v>14</v>
      </c>
      <c r="B24" s="33">
        <f>SUM(B13:B23)</f>
        <v>3213.8800000000006</v>
      </c>
      <c r="C24" s="33">
        <f>SUM(C13:C23)</f>
        <v>3288.29</v>
      </c>
      <c r="D24" s="31">
        <f>(C24-B24)</f>
        <v>74.4099999999994</v>
      </c>
      <c r="E24" s="67">
        <f>((C24/B24)-1)*100</f>
        <v>2.3152700163042716</v>
      </c>
      <c r="F24" s="68"/>
    </row>
    <row r="25" spans="1:6" ht="12.75">
      <c r="A25" s="10"/>
      <c r="C25" s="25"/>
      <c r="D25" s="9"/>
      <c r="E25" s="9"/>
      <c r="F25" s="9"/>
    </row>
    <row r="26" spans="1:6" ht="12.75">
      <c r="A26" s="53" t="s">
        <v>15</v>
      </c>
      <c r="B26" s="74" t="s">
        <v>23</v>
      </c>
      <c r="C26" s="75"/>
      <c r="D26" s="56" t="s">
        <v>10</v>
      </c>
      <c r="E26" s="57"/>
      <c r="F26" s="58" t="s">
        <v>16</v>
      </c>
    </row>
    <row r="27" spans="1:7" ht="15.75">
      <c r="A27" s="53"/>
      <c r="B27" s="76"/>
      <c r="C27" s="77"/>
      <c r="D27" s="12" t="s">
        <v>22</v>
      </c>
      <c r="E27" s="13" t="s">
        <v>17</v>
      </c>
      <c r="F27" s="59"/>
      <c r="G27" s="5"/>
    </row>
    <row r="28" spans="1:6" ht="15" customHeight="1">
      <c r="A28" s="35">
        <v>40544</v>
      </c>
      <c r="B28" s="78">
        <v>2535.46</v>
      </c>
      <c r="C28" s="79"/>
      <c r="D28" s="18">
        <v>43.28</v>
      </c>
      <c r="E28" s="19">
        <v>1.7</v>
      </c>
      <c r="F28" s="19">
        <v>48.3</v>
      </c>
    </row>
    <row r="29" spans="1:6" ht="15.75" thickBot="1">
      <c r="A29" s="38">
        <v>40575</v>
      </c>
      <c r="B29" s="72">
        <v>2616.63</v>
      </c>
      <c r="C29" s="73"/>
      <c r="D29" s="39">
        <v>81.17</v>
      </c>
      <c r="E29" s="39">
        <v>3.2</v>
      </c>
      <c r="F29" s="39">
        <v>46.7</v>
      </c>
    </row>
    <row r="30" spans="1:6" ht="15.75" thickBot="1">
      <c r="A30" s="38">
        <v>40603</v>
      </c>
      <c r="B30" s="72">
        <v>2633.64</v>
      </c>
      <c r="C30" s="73"/>
      <c r="D30" s="39">
        <v>17.01</v>
      </c>
      <c r="E30" s="39">
        <v>0.7</v>
      </c>
      <c r="F30" s="39">
        <v>46.5</v>
      </c>
    </row>
    <row r="31" spans="1:6" ht="15.75" thickBot="1">
      <c r="A31" s="38">
        <v>40634</v>
      </c>
      <c r="B31" s="72">
        <v>2693.52</v>
      </c>
      <c r="C31" s="73"/>
      <c r="D31" s="39">
        <v>59.88</v>
      </c>
      <c r="E31" s="39">
        <v>2.3</v>
      </c>
      <c r="F31" s="39">
        <v>45.4</v>
      </c>
    </row>
    <row r="32" spans="1:6" ht="15.75" thickBot="1">
      <c r="A32" s="40">
        <v>40664</v>
      </c>
      <c r="B32" s="82">
        <v>2832.67</v>
      </c>
      <c r="C32" s="83"/>
      <c r="D32" s="41">
        <v>139.15</v>
      </c>
      <c r="E32" s="41">
        <v>5.2</v>
      </c>
      <c r="F32" s="39">
        <v>49.7</v>
      </c>
    </row>
    <row r="33" spans="1:6" ht="15.75" thickBot="1">
      <c r="A33" s="38">
        <v>40695</v>
      </c>
      <c r="B33" s="72">
        <v>2905.39</v>
      </c>
      <c r="C33" s="73"/>
      <c r="D33" s="39">
        <v>72.72</v>
      </c>
      <c r="E33" s="39">
        <v>2.6</v>
      </c>
      <c r="F33" s="39">
        <v>48.4</v>
      </c>
    </row>
    <row r="34" spans="1:6" ht="15.75" thickBot="1">
      <c r="A34" s="38">
        <v>40725</v>
      </c>
      <c r="B34" s="72">
        <v>3015.43</v>
      </c>
      <c r="C34" s="73"/>
      <c r="D34" s="24">
        <v>110.04</v>
      </c>
      <c r="E34" s="39">
        <v>3.8</v>
      </c>
      <c r="F34" s="45">
        <v>46.7</v>
      </c>
    </row>
    <row r="35" spans="1:6" ht="15.75" thickBot="1">
      <c r="A35" s="38">
        <v>40756</v>
      </c>
      <c r="B35" s="72">
        <v>3056.4</v>
      </c>
      <c r="C35" s="73"/>
      <c r="D35" s="24">
        <v>40.97</v>
      </c>
      <c r="E35" s="39">
        <v>1.4</v>
      </c>
      <c r="F35" s="45">
        <v>46.1</v>
      </c>
    </row>
    <row r="36" spans="1:6" ht="15.75" thickBot="1">
      <c r="A36" s="38">
        <v>40787</v>
      </c>
      <c r="B36" s="72">
        <v>3119.06</v>
      </c>
      <c r="C36" s="73"/>
      <c r="D36" s="24">
        <v>62.66</v>
      </c>
      <c r="E36" s="39">
        <v>2.1</v>
      </c>
      <c r="F36" s="45">
        <v>49.6</v>
      </c>
    </row>
    <row r="37" spans="1:6" ht="15.75" thickBot="1">
      <c r="A37" s="38">
        <v>40817</v>
      </c>
      <c r="B37" s="72">
        <v>3213.88</v>
      </c>
      <c r="C37" s="73"/>
      <c r="D37" s="24">
        <v>94.82</v>
      </c>
      <c r="E37" s="52">
        <v>3</v>
      </c>
      <c r="F37" s="45">
        <v>48.2</v>
      </c>
    </row>
    <row r="38" spans="1:6" ht="16.5" thickBot="1">
      <c r="A38" s="36">
        <v>40848</v>
      </c>
      <c r="B38" s="80">
        <v>3288.29</v>
      </c>
      <c r="C38" s="81"/>
      <c r="D38" s="31">
        <v>75.74</v>
      </c>
      <c r="E38" s="48">
        <v>2.4</v>
      </c>
      <c r="F38" s="37">
        <v>47.1</v>
      </c>
    </row>
  </sheetData>
  <sheetProtection/>
  <mergeCells count="31">
    <mergeCell ref="B38:C38"/>
    <mergeCell ref="B32:C32"/>
    <mergeCell ref="B37:C37"/>
    <mergeCell ref="B35:C35"/>
    <mergeCell ref="B34:C34"/>
    <mergeCell ref="B33:C33"/>
    <mergeCell ref="B36:C36"/>
    <mergeCell ref="B31:C31"/>
    <mergeCell ref="B30:C30"/>
    <mergeCell ref="E22:F22"/>
    <mergeCell ref="B26:C27"/>
    <mergeCell ref="B29:C29"/>
    <mergeCell ref="B28:C28"/>
    <mergeCell ref="A10:A12"/>
    <mergeCell ref="B10:C11"/>
    <mergeCell ref="E24:F24"/>
    <mergeCell ref="E23:F23"/>
    <mergeCell ref="E19:F19"/>
    <mergeCell ref="D10:F11"/>
    <mergeCell ref="E12:F12"/>
    <mergeCell ref="E13:F13"/>
    <mergeCell ref="E14:F14"/>
    <mergeCell ref="A26:A27"/>
    <mergeCell ref="E20:F20"/>
    <mergeCell ref="D26:E26"/>
    <mergeCell ref="E15:F15"/>
    <mergeCell ref="F26:F27"/>
    <mergeCell ref="E16:F16"/>
    <mergeCell ref="E21:F21"/>
    <mergeCell ref="E17:F17"/>
    <mergeCell ref="E18:F18"/>
  </mergeCells>
  <printOptions/>
  <pageMargins left="0.5905511811023623" right="0.5905511811023623" top="0.1968503937007874" bottom="0.1968503937007874" header="0" footer="0"/>
  <pageSetup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J53"/>
  <sheetViews>
    <sheetView zoomScalePageLayoutView="0" workbookViewId="0" topLeftCell="A25">
      <selection activeCell="J45" sqref="J45"/>
    </sheetView>
  </sheetViews>
  <sheetFormatPr defaultColWidth="11.421875" defaultRowHeight="12.75"/>
  <sheetData>
    <row r="15" ht="15">
      <c r="J15" s="51"/>
    </row>
    <row r="53" spans="1:7" ht="12.75">
      <c r="A53" s="32" t="s">
        <v>74</v>
      </c>
      <c r="B53" s="32"/>
      <c r="C53" s="32"/>
      <c r="D53" s="32"/>
      <c r="E53" s="32"/>
      <c r="F53" s="32"/>
      <c r="G53" s="32"/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5:G55"/>
  <sheetViews>
    <sheetView zoomScalePageLayoutView="0" workbookViewId="0" topLeftCell="A27">
      <selection activeCell="L35" sqref="L35"/>
    </sheetView>
  </sheetViews>
  <sheetFormatPr defaultColWidth="11.421875" defaultRowHeight="12.75"/>
  <sheetData>
    <row r="55" spans="1:7" ht="12.75">
      <c r="A55" s="32" t="s">
        <v>74</v>
      </c>
      <c r="B55" s="32"/>
      <c r="C55" s="32"/>
      <c r="D55" s="32"/>
      <c r="E55" s="32"/>
      <c r="F55" s="32"/>
      <c r="G55" s="32"/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Q428"/>
  <sheetViews>
    <sheetView tabSelected="1" zoomScalePageLayoutView="0" workbookViewId="0" topLeftCell="B219">
      <selection activeCell="H398" sqref="H398"/>
    </sheetView>
  </sheetViews>
  <sheetFormatPr defaultColWidth="11.421875" defaultRowHeight="12.75"/>
  <cols>
    <col min="1" max="1" width="32.8515625" style="0" customWidth="1"/>
    <col min="4" max="4" width="32.7109375" style="0" customWidth="1"/>
    <col min="5" max="5" width="11.7109375" style="0" bestFit="1" customWidth="1"/>
    <col min="6" max="6" width="10.140625" style="0" customWidth="1"/>
    <col min="7" max="7" width="15.00390625" style="0" customWidth="1"/>
    <col min="8" max="8" width="18.00390625" style="0" customWidth="1"/>
    <col min="12" max="13" width="13.28125" style="0" customWidth="1"/>
    <col min="14" max="14" width="12.00390625" style="0" customWidth="1"/>
    <col min="15" max="15" width="12.28125" style="0" customWidth="1"/>
    <col min="17" max="17" width="11.7109375" style="0" customWidth="1"/>
    <col min="25" max="25" width="16.7109375" style="0" customWidth="1"/>
    <col min="26" max="26" width="15.00390625" style="0" customWidth="1"/>
    <col min="27" max="27" width="12.421875" style="0" customWidth="1"/>
    <col min="28" max="28" width="11.421875" style="0" hidden="1" customWidth="1"/>
  </cols>
  <sheetData>
    <row r="1" spans="4:11" ht="12.75">
      <c r="D1" s="88" t="s">
        <v>43</v>
      </c>
      <c r="E1" s="89"/>
      <c r="F1" s="89"/>
      <c r="G1" s="11"/>
      <c r="H1" s="11"/>
      <c r="I1" s="22"/>
      <c r="J1" s="11"/>
      <c r="K1" s="27"/>
    </row>
    <row r="2" spans="4:43" ht="12.75">
      <c r="D2" s="2" t="s">
        <v>27</v>
      </c>
      <c r="E2" s="8">
        <v>1223.89</v>
      </c>
      <c r="F2">
        <v>49.1</v>
      </c>
      <c r="G2" s="8"/>
      <c r="H2" s="8"/>
      <c r="I2" s="8"/>
      <c r="J2" s="8"/>
      <c r="K2" s="8"/>
      <c r="AF2" s="11">
        <v>40179</v>
      </c>
      <c r="AG2" s="11">
        <v>40210</v>
      </c>
      <c r="AH2" s="11">
        <v>40238</v>
      </c>
      <c r="AI2" s="11">
        <v>40269</v>
      </c>
      <c r="AJ2" s="11">
        <v>40299</v>
      </c>
      <c r="AK2" s="11">
        <v>40330</v>
      </c>
      <c r="AL2" s="11">
        <v>40360</v>
      </c>
      <c r="AM2" s="11">
        <v>40391</v>
      </c>
      <c r="AN2" s="11">
        <v>40422</v>
      </c>
      <c r="AO2" s="11">
        <v>40452</v>
      </c>
      <c r="AP2" s="11">
        <v>40483</v>
      </c>
      <c r="AQ2" s="11">
        <v>40513</v>
      </c>
    </row>
    <row r="3" spans="4:43" ht="12.75">
      <c r="D3" t="s">
        <v>35</v>
      </c>
      <c r="E3" s="8">
        <v>1268.29</v>
      </c>
      <c r="F3">
        <v>50.8</v>
      </c>
      <c r="H3" s="16"/>
      <c r="I3" s="16"/>
      <c r="J3" s="16"/>
      <c r="K3" s="29"/>
      <c r="L3" s="8"/>
      <c r="AF3">
        <v>1949.47</v>
      </c>
      <c r="AG3">
        <v>1965.25</v>
      </c>
      <c r="AH3">
        <v>2057.09</v>
      </c>
      <c r="AI3">
        <v>2177.36</v>
      </c>
      <c r="AJ3">
        <v>2275.64</v>
      </c>
      <c r="AK3">
        <v>2283.67</v>
      </c>
      <c r="AL3">
        <v>2305.41</v>
      </c>
      <c r="AM3">
        <v>2323.53</v>
      </c>
      <c r="AN3">
        <v>2333.05</v>
      </c>
      <c r="AO3">
        <v>2428.88</v>
      </c>
      <c r="AP3">
        <v>2472.11</v>
      </c>
      <c r="AQ3">
        <v>2492.18</v>
      </c>
    </row>
    <row r="4" spans="4:43" ht="12.75">
      <c r="D4" s="1"/>
      <c r="E4" s="8">
        <f>SUM(E2:E3)</f>
        <v>2492.1800000000003</v>
      </c>
      <c r="F4" s="8">
        <v>100</v>
      </c>
      <c r="G4" s="2"/>
      <c r="H4" s="8"/>
      <c r="J4" s="8"/>
      <c r="K4" s="8"/>
      <c r="L4" s="8"/>
      <c r="M4" s="8"/>
      <c r="N4" s="8"/>
      <c r="O4" s="8"/>
      <c r="P4" s="8"/>
      <c r="Q4" s="8"/>
      <c r="S4" s="11">
        <v>40544</v>
      </c>
      <c r="T4" s="11">
        <v>40575</v>
      </c>
      <c r="U4" s="11">
        <v>40603</v>
      </c>
      <c r="V4" s="11">
        <v>40634</v>
      </c>
      <c r="W4" s="11">
        <v>40664</v>
      </c>
      <c r="X4" s="11">
        <v>40695</v>
      </c>
      <c r="Y4" s="11">
        <v>40725</v>
      </c>
      <c r="Z4" s="11">
        <v>40756</v>
      </c>
      <c r="AA4" s="11">
        <v>40787</v>
      </c>
      <c r="AC4" s="11">
        <v>40817</v>
      </c>
      <c r="AD4" s="11">
        <v>40848</v>
      </c>
      <c r="AF4">
        <v>49.6</v>
      </c>
      <c r="AG4">
        <v>49.2</v>
      </c>
      <c r="AH4">
        <v>51.7</v>
      </c>
      <c r="AI4">
        <v>48.9</v>
      </c>
      <c r="AJ4">
        <v>53.8</v>
      </c>
      <c r="AK4">
        <v>53.6</v>
      </c>
      <c r="AL4" s="4">
        <v>53</v>
      </c>
      <c r="AM4">
        <v>52.7</v>
      </c>
      <c r="AN4">
        <v>52.5</v>
      </c>
      <c r="AO4">
        <v>50.4</v>
      </c>
      <c r="AP4">
        <v>49.5</v>
      </c>
      <c r="AQ4">
        <v>49.1</v>
      </c>
    </row>
    <row r="5" spans="4:30" ht="12.75">
      <c r="D5" s="1"/>
      <c r="E5" s="1"/>
      <c r="F5" s="3"/>
      <c r="H5" s="4"/>
      <c r="K5" s="4"/>
      <c r="L5" s="4"/>
      <c r="M5" s="4"/>
      <c r="N5" s="4"/>
      <c r="O5" s="4"/>
      <c r="P5" s="4" t="s">
        <v>41</v>
      </c>
      <c r="Q5" s="4"/>
      <c r="S5" s="8">
        <v>2535.46</v>
      </c>
      <c r="T5" s="8">
        <v>2616.63</v>
      </c>
      <c r="U5" s="8">
        <v>2633.64</v>
      </c>
      <c r="V5" s="8">
        <v>2693.52</v>
      </c>
      <c r="W5" s="8">
        <v>2832.67</v>
      </c>
      <c r="X5" s="8">
        <v>2905.39</v>
      </c>
      <c r="Y5" s="8">
        <v>3015.43</v>
      </c>
      <c r="Z5" s="21">
        <v>3056.4</v>
      </c>
      <c r="AA5" s="8">
        <v>3119.06</v>
      </c>
      <c r="AC5" s="8">
        <v>3213.88</v>
      </c>
      <c r="AD5" s="8">
        <v>3288.29</v>
      </c>
    </row>
    <row r="6" spans="16:30" ht="12.75">
      <c r="P6" t="s">
        <v>19</v>
      </c>
      <c r="S6">
        <v>48.3</v>
      </c>
      <c r="T6">
        <v>46.7</v>
      </c>
      <c r="U6">
        <v>46.5</v>
      </c>
      <c r="V6">
        <v>45.4</v>
      </c>
      <c r="W6">
        <v>49.7</v>
      </c>
      <c r="X6">
        <v>48.4</v>
      </c>
      <c r="Y6">
        <v>46.7</v>
      </c>
      <c r="Z6">
        <v>46.1</v>
      </c>
      <c r="AA6">
        <v>49.6</v>
      </c>
      <c r="AC6">
        <v>48.2</v>
      </c>
      <c r="AD6">
        <v>47.1</v>
      </c>
    </row>
    <row r="7" spans="5:27" ht="12.75">
      <c r="E7" s="8"/>
      <c r="F7" s="4"/>
      <c r="AA7" s="47"/>
    </row>
    <row r="8" spans="5:6" ht="12.75">
      <c r="E8" s="8"/>
      <c r="F8" s="4"/>
    </row>
    <row r="9" spans="5:8" ht="12.75">
      <c r="E9" s="8"/>
      <c r="F9" s="4"/>
      <c r="H9" s="8"/>
    </row>
    <row r="10" spans="5:8" ht="12.75">
      <c r="E10" s="4"/>
      <c r="H10" s="8"/>
    </row>
    <row r="11" spans="23:24" ht="13.5" thickBot="1">
      <c r="W11" s="86"/>
      <c r="X11" s="87"/>
    </row>
    <row r="12" spans="4:7" ht="18">
      <c r="D12" s="91" t="s">
        <v>40</v>
      </c>
      <c r="E12" s="92"/>
      <c r="F12" s="92"/>
      <c r="G12" s="92"/>
    </row>
    <row r="13" spans="4:28" ht="16.5" thickBot="1">
      <c r="D13" t="s">
        <v>4</v>
      </c>
      <c r="G13">
        <v>-1.3</v>
      </c>
      <c r="K13" t="s">
        <v>42</v>
      </c>
      <c r="Y13" s="80"/>
      <c r="Z13" s="81"/>
      <c r="AA13" s="84"/>
      <c r="AB13" s="85"/>
    </row>
    <row r="14" spans="4:7" ht="12.75">
      <c r="D14" t="s">
        <v>25</v>
      </c>
      <c r="G14" s="4">
        <v>-3</v>
      </c>
    </row>
    <row r="15" spans="4:7" ht="12.75">
      <c r="D15" s="26" t="s">
        <v>8</v>
      </c>
      <c r="G15" s="4">
        <v>-3.7</v>
      </c>
    </row>
    <row r="16" spans="4:7" ht="12.75">
      <c r="D16" t="s">
        <v>13</v>
      </c>
      <c r="G16" s="4">
        <v>-4.1</v>
      </c>
    </row>
    <row r="17" spans="4:7" ht="12.75">
      <c r="D17" t="s">
        <v>3</v>
      </c>
      <c r="G17" s="4">
        <v>-10.2</v>
      </c>
    </row>
    <row r="18" spans="4:18" ht="12.75">
      <c r="D18" t="s">
        <v>12</v>
      </c>
      <c r="G18" s="4">
        <v>0.9</v>
      </c>
      <c r="P18" t="s">
        <v>47</v>
      </c>
      <c r="R18" s="11">
        <v>40544</v>
      </c>
    </row>
    <row r="19" spans="4:23" ht="12.75">
      <c r="D19" s="26" t="s">
        <v>1</v>
      </c>
      <c r="G19" s="4">
        <v>2.8</v>
      </c>
      <c r="K19" t="s">
        <v>8</v>
      </c>
      <c r="N19">
        <v>-6.5</v>
      </c>
      <c r="W19" t="s">
        <v>61</v>
      </c>
    </row>
    <row r="20" spans="4:14" ht="12.75">
      <c r="D20" s="26" t="s">
        <v>24</v>
      </c>
      <c r="G20" s="4">
        <v>5.4</v>
      </c>
      <c r="K20" t="s">
        <v>25</v>
      </c>
      <c r="N20">
        <v>4.2</v>
      </c>
    </row>
    <row r="21" spans="4:26" ht="12.75">
      <c r="D21" t="s">
        <v>6</v>
      </c>
      <c r="G21">
        <v>12.8</v>
      </c>
      <c r="K21" t="s">
        <v>0</v>
      </c>
      <c r="N21">
        <v>12.8</v>
      </c>
      <c r="P21" t="s">
        <v>7</v>
      </c>
      <c r="T21">
        <v>-2.8</v>
      </c>
      <c r="W21" t="s">
        <v>12</v>
      </c>
      <c r="Z21">
        <v>-3.4</v>
      </c>
    </row>
    <row r="22" spans="4:26" ht="12.75">
      <c r="D22" t="s">
        <v>0</v>
      </c>
      <c r="G22" s="4">
        <v>18</v>
      </c>
      <c r="K22" t="s">
        <v>1</v>
      </c>
      <c r="N22">
        <v>16.7</v>
      </c>
      <c r="P22" t="s">
        <v>25</v>
      </c>
      <c r="T22" s="4">
        <v>-9</v>
      </c>
      <c r="W22" t="s">
        <v>8</v>
      </c>
      <c r="Z22">
        <v>0.7</v>
      </c>
    </row>
    <row r="23" spans="4:26" ht="12.75">
      <c r="D23" t="s">
        <v>7</v>
      </c>
      <c r="G23" s="4">
        <v>28.1</v>
      </c>
      <c r="K23" t="s">
        <v>24</v>
      </c>
      <c r="N23">
        <v>29.2</v>
      </c>
      <c r="P23" t="s">
        <v>24</v>
      </c>
      <c r="T23" s="4">
        <v>0</v>
      </c>
      <c r="W23" t="s">
        <v>7</v>
      </c>
      <c r="Z23">
        <v>1.8</v>
      </c>
    </row>
    <row r="24" spans="11:26" ht="12.75">
      <c r="K24" t="s">
        <v>3</v>
      </c>
      <c r="N24">
        <v>34.5</v>
      </c>
      <c r="P24" t="s">
        <v>6</v>
      </c>
      <c r="T24">
        <v>0.1</v>
      </c>
      <c r="W24" t="s">
        <v>13</v>
      </c>
      <c r="Z24">
        <v>2.4</v>
      </c>
    </row>
    <row r="25" spans="11:26" ht="12.75">
      <c r="K25" t="s">
        <v>4</v>
      </c>
      <c r="N25">
        <v>43.1</v>
      </c>
      <c r="P25" t="s">
        <v>0</v>
      </c>
      <c r="T25">
        <v>0.1</v>
      </c>
      <c r="W25" t="s">
        <v>25</v>
      </c>
      <c r="Z25">
        <v>2.7</v>
      </c>
    </row>
    <row r="26" spans="11:26" ht="12.75">
      <c r="K26" t="s">
        <v>13</v>
      </c>
      <c r="N26">
        <v>43.3</v>
      </c>
      <c r="P26" t="s">
        <v>49</v>
      </c>
      <c r="T26">
        <v>0.1</v>
      </c>
      <c r="W26" t="s">
        <v>3</v>
      </c>
      <c r="Z26">
        <v>3.9</v>
      </c>
    </row>
    <row r="27" spans="11:26" ht="12.75">
      <c r="K27" t="s">
        <v>12</v>
      </c>
      <c r="N27">
        <v>43.8</v>
      </c>
      <c r="P27" t="s">
        <v>3</v>
      </c>
      <c r="T27">
        <v>0.7</v>
      </c>
      <c r="W27" t="s">
        <v>4</v>
      </c>
      <c r="Z27">
        <v>5.8</v>
      </c>
    </row>
    <row r="28" spans="4:26" ht="12.75">
      <c r="D28" t="s">
        <v>26</v>
      </c>
      <c r="K28" t="s">
        <v>7</v>
      </c>
      <c r="N28">
        <v>56.5</v>
      </c>
      <c r="P28" t="s">
        <v>1</v>
      </c>
      <c r="T28">
        <v>1.6</v>
      </c>
      <c r="W28" t="s">
        <v>24</v>
      </c>
      <c r="Z28">
        <v>6.7</v>
      </c>
    </row>
    <row r="29" spans="16:26" ht="12.75">
      <c r="P29" t="s">
        <v>4</v>
      </c>
      <c r="T29">
        <v>3.2</v>
      </c>
      <c r="W29" t="s">
        <v>1</v>
      </c>
      <c r="Z29">
        <v>9.6</v>
      </c>
    </row>
    <row r="30" spans="4:26" ht="12.75">
      <c r="D30" s="11">
        <v>40118</v>
      </c>
      <c r="E30">
        <v>1883.07</v>
      </c>
      <c r="P30" t="s">
        <v>48</v>
      </c>
      <c r="T30">
        <v>5.2</v>
      </c>
      <c r="W30" t="s">
        <v>0</v>
      </c>
      <c r="Z30" s="4">
        <v>11</v>
      </c>
    </row>
    <row r="31" spans="4:26" ht="12.75">
      <c r="D31" s="11">
        <v>40483</v>
      </c>
      <c r="E31">
        <v>2472.11</v>
      </c>
      <c r="P31" t="s">
        <v>13</v>
      </c>
      <c r="T31">
        <v>6.5</v>
      </c>
      <c r="W31" t="s">
        <v>6</v>
      </c>
      <c r="Z31">
        <v>12.2</v>
      </c>
    </row>
    <row r="34" spans="4:23" ht="12.75">
      <c r="D34" t="s">
        <v>26</v>
      </c>
      <c r="K34" t="s">
        <v>44</v>
      </c>
      <c r="W34" s="26" t="s">
        <v>64</v>
      </c>
    </row>
    <row r="35" spans="4:5" ht="12.75">
      <c r="D35" s="11">
        <v>40148</v>
      </c>
      <c r="E35">
        <v>1925.26</v>
      </c>
    </row>
    <row r="36" spans="4:16" ht="12.75">
      <c r="D36" s="11">
        <v>40513</v>
      </c>
      <c r="E36">
        <v>2492.18</v>
      </c>
      <c r="P36" s="11">
        <v>40575</v>
      </c>
    </row>
    <row r="37" spans="17:19" ht="12.75">
      <c r="Q37" t="s">
        <v>50</v>
      </c>
      <c r="R37" s="8">
        <v>1223.89</v>
      </c>
      <c r="S37">
        <v>46.7</v>
      </c>
    </row>
    <row r="38" spans="11:19" ht="12.75">
      <c r="K38" t="s">
        <v>3</v>
      </c>
      <c r="N38">
        <v>-0.4</v>
      </c>
      <c r="Q38" t="s">
        <v>46</v>
      </c>
      <c r="R38" s="8">
        <v>1392.74</v>
      </c>
      <c r="S38">
        <v>53.3</v>
      </c>
    </row>
    <row r="39" spans="11:26" ht="12.75">
      <c r="K39" t="s">
        <v>24</v>
      </c>
      <c r="N39">
        <v>-0.5</v>
      </c>
      <c r="R39" s="8">
        <v>2616.63</v>
      </c>
      <c r="S39" s="4">
        <v>100</v>
      </c>
      <c r="W39" s="26" t="s">
        <v>68</v>
      </c>
      <c r="Z39">
        <v>-1.9</v>
      </c>
    </row>
    <row r="40" spans="11:26" ht="12.75">
      <c r="K40" t="s">
        <v>45</v>
      </c>
      <c r="N40">
        <v>-1.8</v>
      </c>
      <c r="W40" s="26" t="s">
        <v>25</v>
      </c>
      <c r="Z40">
        <v>-5.1</v>
      </c>
    </row>
    <row r="41" spans="11:26" ht="12.75">
      <c r="K41" t="s">
        <v>25</v>
      </c>
      <c r="N41">
        <v>-2.5</v>
      </c>
      <c r="W41" s="26" t="s">
        <v>67</v>
      </c>
      <c r="Z41">
        <v>0.2</v>
      </c>
    </row>
    <row r="42" spans="4:26" ht="12.75">
      <c r="D42" s="11">
        <v>39965</v>
      </c>
      <c r="E42" s="8">
        <v>1634.3</v>
      </c>
      <c r="K42" t="s">
        <v>7</v>
      </c>
      <c r="N42">
        <v>-6.2</v>
      </c>
      <c r="P42" s="11">
        <v>40544</v>
      </c>
      <c r="Q42" s="8">
        <v>2535.46</v>
      </c>
      <c r="W42" s="26" t="s">
        <v>24</v>
      </c>
      <c r="Z42">
        <v>0.4</v>
      </c>
    </row>
    <row r="43" spans="4:26" ht="12.75">
      <c r="D43" s="11">
        <v>40330</v>
      </c>
      <c r="E43" s="8">
        <v>2283.67</v>
      </c>
      <c r="K43" t="s">
        <v>12</v>
      </c>
      <c r="N43">
        <v>0.2</v>
      </c>
      <c r="P43" s="11">
        <v>40179</v>
      </c>
      <c r="Q43" s="8">
        <v>1949.47</v>
      </c>
      <c r="W43" s="26" t="s">
        <v>66</v>
      </c>
      <c r="Z43">
        <v>0.9</v>
      </c>
    </row>
    <row r="44" spans="8:26" ht="12.75">
      <c r="H44" s="8"/>
      <c r="K44" t="s">
        <v>6</v>
      </c>
      <c r="N44">
        <v>0.6</v>
      </c>
      <c r="W44" s="26" t="s">
        <v>4</v>
      </c>
      <c r="Z44">
        <v>1.7</v>
      </c>
    </row>
    <row r="45" spans="11:26" ht="12.75">
      <c r="K45" t="s">
        <v>1</v>
      </c>
      <c r="N45">
        <v>1.7</v>
      </c>
      <c r="P45" s="11">
        <v>40575</v>
      </c>
      <c r="Q45" s="8">
        <v>2616.63</v>
      </c>
      <c r="W45" s="26" t="s">
        <v>0</v>
      </c>
      <c r="Z45">
        <v>3.1</v>
      </c>
    </row>
    <row r="46" spans="4:26" ht="12.75">
      <c r="D46" t="s">
        <v>31</v>
      </c>
      <c r="K46" t="s">
        <v>13</v>
      </c>
      <c r="N46">
        <v>1.7</v>
      </c>
      <c r="P46" s="11">
        <v>40210</v>
      </c>
      <c r="Q46" s="8">
        <v>1965.25</v>
      </c>
      <c r="W46" s="26" t="s">
        <v>12</v>
      </c>
      <c r="Z46" s="4">
        <v>4</v>
      </c>
    </row>
    <row r="47" spans="4:26" ht="12.75">
      <c r="D47" s="11">
        <v>39934</v>
      </c>
      <c r="E47" s="8">
        <v>1619.87</v>
      </c>
      <c r="K47" t="s">
        <v>4</v>
      </c>
      <c r="N47">
        <v>2.3</v>
      </c>
      <c r="W47" s="26" t="s">
        <v>1</v>
      </c>
      <c r="Z47">
        <v>6.6</v>
      </c>
    </row>
    <row r="48" spans="4:26" ht="12.75">
      <c r="D48" s="11">
        <v>40299</v>
      </c>
      <c r="E48" s="8">
        <v>2275.64</v>
      </c>
      <c r="H48" s="4"/>
      <c r="K48" t="s">
        <v>8</v>
      </c>
      <c r="N48">
        <v>3.2</v>
      </c>
      <c r="W48" s="26" t="s">
        <v>65</v>
      </c>
      <c r="Z48">
        <v>8.1</v>
      </c>
    </row>
    <row r="49" spans="8:26" ht="12.75">
      <c r="H49" s="4"/>
      <c r="W49" s="26" t="s">
        <v>3</v>
      </c>
      <c r="Z49">
        <v>14.1</v>
      </c>
    </row>
    <row r="50" spans="4:16" ht="12.75">
      <c r="D50" t="s">
        <v>26</v>
      </c>
      <c r="H50" s="4"/>
      <c r="P50" t="s">
        <v>52</v>
      </c>
    </row>
    <row r="51" spans="4:11" ht="12.75">
      <c r="D51" s="11">
        <v>39904</v>
      </c>
      <c r="E51" s="21">
        <v>1610.9</v>
      </c>
      <c r="K51" t="s">
        <v>53</v>
      </c>
    </row>
    <row r="52" spans="4:19" ht="12.75">
      <c r="D52" s="11">
        <v>40269</v>
      </c>
      <c r="E52">
        <v>2177.36</v>
      </c>
      <c r="I52" s="4"/>
      <c r="P52" t="s">
        <v>51</v>
      </c>
      <c r="S52">
        <v>-8.4</v>
      </c>
    </row>
    <row r="53" spans="16:19" ht="12.75">
      <c r="P53" t="s">
        <v>6</v>
      </c>
      <c r="S53">
        <v>-14.4</v>
      </c>
    </row>
    <row r="54" spans="16:19" ht="12.75">
      <c r="P54" t="s">
        <v>8</v>
      </c>
      <c r="S54">
        <v>1.2</v>
      </c>
    </row>
    <row r="55" spans="4:19" ht="12.75">
      <c r="D55" t="s">
        <v>26</v>
      </c>
      <c r="K55" t="s">
        <v>0</v>
      </c>
      <c r="N55">
        <v>-0.8</v>
      </c>
      <c r="P55" t="s">
        <v>0</v>
      </c>
      <c r="S55">
        <v>13.4</v>
      </c>
    </row>
    <row r="56" spans="4:19" ht="12.75">
      <c r="D56" s="11">
        <v>39873</v>
      </c>
      <c r="E56" s="8">
        <v>1619.34</v>
      </c>
      <c r="K56" t="s">
        <v>13</v>
      </c>
      <c r="N56">
        <v>-6.4</v>
      </c>
      <c r="P56" t="s">
        <v>1</v>
      </c>
      <c r="S56">
        <v>17.5</v>
      </c>
    </row>
    <row r="57" spans="4:19" ht="12.75">
      <c r="D57" s="11">
        <v>40238</v>
      </c>
      <c r="E57" s="8">
        <v>2057.09</v>
      </c>
      <c r="K57" t="s">
        <v>6</v>
      </c>
      <c r="N57">
        <v>-7.7</v>
      </c>
      <c r="P57" t="s">
        <v>13</v>
      </c>
      <c r="S57">
        <v>27.3</v>
      </c>
    </row>
    <row r="58" spans="2:19" ht="12.75">
      <c r="B58" s="4"/>
      <c r="K58" t="s">
        <v>24</v>
      </c>
      <c r="N58">
        <v>0.2</v>
      </c>
      <c r="P58" t="s">
        <v>24</v>
      </c>
      <c r="S58">
        <v>27.9</v>
      </c>
    </row>
    <row r="59" spans="2:19" ht="12.75">
      <c r="B59" s="4"/>
      <c r="E59" s="11">
        <v>39845</v>
      </c>
      <c r="F59" s="11">
        <v>40210</v>
      </c>
      <c r="G59" s="11"/>
      <c r="K59" t="s">
        <v>25</v>
      </c>
      <c r="N59">
        <v>0.9</v>
      </c>
      <c r="P59" t="s">
        <v>12</v>
      </c>
      <c r="S59">
        <v>39.2</v>
      </c>
    </row>
    <row r="60" spans="4:19" ht="12.75">
      <c r="D60" t="s">
        <v>28</v>
      </c>
      <c r="E60">
        <v>799.23</v>
      </c>
      <c r="F60">
        <v>967.07</v>
      </c>
      <c r="G60" s="11"/>
      <c r="K60" t="s">
        <v>12</v>
      </c>
      <c r="N60">
        <v>2.5</v>
      </c>
      <c r="P60" t="s">
        <v>3</v>
      </c>
      <c r="S60">
        <v>41.6</v>
      </c>
    </row>
    <row r="61" spans="4:23" ht="12.75">
      <c r="D61" t="s">
        <v>27</v>
      </c>
      <c r="E61">
        <v>50.8</v>
      </c>
      <c r="F61">
        <v>49.2</v>
      </c>
      <c r="K61" t="s">
        <v>1</v>
      </c>
      <c r="N61">
        <v>3.6</v>
      </c>
      <c r="P61" t="s">
        <v>4</v>
      </c>
      <c r="S61">
        <v>52.3</v>
      </c>
      <c r="W61" s="4"/>
    </row>
    <row r="62" spans="11:19" ht="12.75">
      <c r="K62" t="s">
        <v>4</v>
      </c>
      <c r="N62">
        <v>7.3</v>
      </c>
      <c r="P62" t="s">
        <v>7</v>
      </c>
      <c r="S62">
        <v>55.7</v>
      </c>
    </row>
    <row r="63" spans="11:14" ht="12.75">
      <c r="K63" t="s">
        <v>3</v>
      </c>
      <c r="N63">
        <v>11.1</v>
      </c>
    </row>
    <row r="64" spans="11:16" ht="12.75">
      <c r="K64" t="s">
        <v>8</v>
      </c>
      <c r="N64">
        <v>11.9</v>
      </c>
      <c r="P64" t="s">
        <v>54</v>
      </c>
    </row>
    <row r="65" spans="11:14" ht="12.75">
      <c r="K65" t="s">
        <v>7</v>
      </c>
      <c r="N65">
        <v>20.2</v>
      </c>
    </row>
    <row r="66" spans="5:16" ht="12.75">
      <c r="E66" s="11">
        <v>39965</v>
      </c>
      <c r="F66" s="11">
        <v>40330</v>
      </c>
      <c r="P66" s="11"/>
    </row>
    <row r="67" ht="12.75">
      <c r="R67" s="8"/>
    </row>
    <row r="68" spans="4:18" ht="12.75">
      <c r="D68" t="s">
        <v>29</v>
      </c>
      <c r="E68">
        <v>159.51</v>
      </c>
      <c r="F68" s="8">
        <v>161.01</v>
      </c>
      <c r="R68" s="8"/>
    </row>
    <row r="69" spans="4:19" ht="12.75">
      <c r="D69" t="s">
        <v>1</v>
      </c>
      <c r="E69" s="21">
        <v>314.17</v>
      </c>
      <c r="F69" s="21">
        <v>346.5</v>
      </c>
      <c r="P69" t="s">
        <v>25</v>
      </c>
      <c r="R69" s="8"/>
      <c r="S69" s="4">
        <v>-10.7</v>
      </c>
    </row>
    <row r="70" spans="4:19" ht="12.75">
      <c r="D70" t="s">
        <v>24</v>
      </c>
      <c r="E70" s="21">
        <v>214.81</v>
      </c>
      <c r="F70" s="21">
        <v>232.05</v>
      </c>
      <c r="P70" t="s">
        <v>6</v>
      </c>
      <c r="S70">
        <v>-28.5</v>
      </c>
    </row>
    <row r="71" spans="4:19" ht="12.75">
      <c r="D71" t="s">
        <v>12</v>
      </c>
      <c r="E71">
        <v>229.48</v>
      </c>
      <c r="F71" s="21">
        <v>276.85</v>
      </c>
      <c r="P71" t="s">
        <v>8</v>
      </c>
      <c r="S71">
        <v>8.8</v>
      </c>
    </row>
    <row r="72" spans="4:19" ht="12.75">
      <c r="D72" t="s">
        <v>3</v>
      </c>
      <c r="E72">
        <v>44.52</v>
      </c>
      <c r="F72" s="21">
        <v>60.99</v>
      </c>
      <c r="L72" s="11">
        <v>40330</v>
      </c>
      <c r="M72" s="11">
        <v>40695</v>
      </c>
      <c r="P72" t="s">
        <v>0</v>
      </c>
      <c r="S72">
        <v>11.6</v>
      </c>
    </row>
    <row r="73" spans="4:19" ht="12.75">
      <c r="D73" t="s">
        <v>4</v>
      </c>
      <c r="E73">
        <v>383.91</v>
      </c>
      <c r="F73" s="21">
        <v>698.87</v>
      </c>
      <c r="P73" t="s">
        <v>13</v>
      </c>
      <c r="S73" s="4">
        <v>13</v>
      </c>
    </row>
    <row r="74" spans="4:19" ht="12.75">
      <c r="D74" t="s">
        <v>13</v>
      </c>
      <c r="E74" s="21">
        <v>121.77</v>
      </c>
      <c r="F74" s="21">
        <v>286.45</v>
      </c>
      <c r="K74" t="s">
        <v>29</v>
      </c>
      <c r="L74" s="8">
        <v>161.01</v>
      </c>
      <c r="M74" s="8">
        <v>236.9</v>
      </c>
      <c r="P74" t="s">
        <v>1</v>
      </c>
      <c r="S74">
        <v>23.8</v>
      </c>
    </row>
    <row r="75" spans="4:19" ht="12.75">
      <c r="D75" t="s">
        <v>30</v>
      </c>
      <c r="E75">
        <v>76.43</v>
      </c>
      <c r="F75" s="21">
        <v>79.28</v>
      </c>
      <c r="K75" t="s">
        <v>1</v>
      </c>
      <c r="L75" s="21">
        <v>346.5</v>
      </c>
      <c r="M75" s="21">
        <v>506.44</v>
      </c>
      <c r="P75" t="s">
        <v>24</v>
      </c>
      <c r="S75">
        <v>30.3</v>
      </c>
    </row>
    <row r="76" spans="4:19" ht="12.75">
      <c r="D76" t="s">
        <v>6</v>
      </c>
      <c r="E76" s="21">
        <v>18.11</v>
      </c>
      <c r="F76" s="21">
        <v>45.14</v>
      </c>
      <c r="K76" t="s">
        <v>24</v>
      </c>
      <c r="L76" s="21">
        <v>232.05</v>
      </c>
      <c r="M76" s="21">
        <v>327.4</v>
      </c>
      <c r="P76" t="s">
        <v>12</v>
      </c>
      <c r="S76">
        <v>39.1</v>
      </c>
    </row>
    <row r="77" spans="4:19" ht="12.75">
      <c r="D77" t="s">
        <v>7</v>
      </c>
      <c r="E77">
        <v>31.97</v>
      </c>
      <c r="F77" s="21">
        <v>45.56</v>
      </c>
      <c r="K77" t="s">
        <v>12</v>
      </c>
      <c r="L77" s="21">
        <v>276.85</v>
      </c>
      <c r="M77" s="21">
        <v>333.74</v>
      </c>
      <c r="P77" t="s">
        <v>3</v>
      </c>
      <c r="S77">
        <v>51.7</v>
      </c>
    </row>
    <row r="78" spans="4:19" ht="12.75">
      <c r="D78" t="s">
        <v>8</v>
      </c>
      <c r="E78" s="21">
        <v>39.62</v>
      </c>
      <c r="F78" s="21">
        <v>50.97</v>
      </c>
      <c r="K78" t="s">
        <v>3</v>
      </c>
      <c r="L78" s="21">
        <v>60.99</v>
      </c>
      <c r="M78" s="21">
        <v>83.15</v>
      </c>
      <c r="P78" t="s">
        <v>4</v>
      </c>
      <c r="S78" s="4">
        <v>66</v>
      </c>
    </row>
    <row r="79" spans="11:19" ht="12.75">
      <c r="K79" t="s">
        <v>4</v>
      </c>
      <c r="L79" s="21">
        <v>698.87</v>
      </c>
      <c r="M79" s="21">
        <v>877.87</v>
      </c>
      <c r="P79" t="s">
        <v>7</v>
      </c>
      <c r="S79">
        <v>76.7</v>
      </c>
    </row>
    <row r="80" spans="11:13" ht="12.75">
      <c r="K80" t="s">
        <v>13</v>
      </c>
      <c r="L80" s="21">
        <v>286.45</v>
      </c>
      <c r="M80" s="21">
        <v>270.47</v>
      </c>
    </row>
    <row r="81" spans="4:13" ht="12.75">
      <c r="D81" s="26" t="s">
        <v>26</v>
      </c>
      <c r="K81" t="s">
        <v>30</v>
      </c>
      <c r="L81" s="21">
        <v>79.28</v>
      </c>
      <c r="M81" s="21">
        <v>78.84</v>
      </c>
    </row>
    <row r="82" spans="4:13" ht="12.75">
      <c r="D82" s="11">
        <v>40026</v>
      </c>
      <c r="E82" s="8">
        <v>1697.04</v>
      </c>
      <c r="K82" t="s">
        <v>6</v>
      </c>
      <c r="L82" s="21">
        <v>45.14</v>
      </c>
      <c r="M82" s="21">
        <v>49.32</v>
      </c>
    </row>
    <row r="83" spans="4:13" ht="12.75">
      <c r="D83" s="11">
        <v>40391</v>
      </c>
      <c r="E83" s="8">
        <v>2323.53</v>
      </c>
      <c r="K83" t="s">
        <v>7</v>
      </c>
      <c r="L83" s="21">
        <v>45.56</v>
      </c>
      <c r="M83" s="21">
        <v>77.48</v>
      </c>
    </row>
    <row r="84" spans="11:13" ht="12.75">
      <c r="K84" t="s">
        <v>8</v>
      </c>
      <c r="L84" s="21">
        <v>50.97</v>
      </c>
      <c r="M84" s="21">
        <v>63.78</v>
      </c>
    </row>
    <row r="85" ht="12.75">
      <c r="D85" t="s">
        <v>26</v>
      </c>
    </row>
    <row r="86" ht="12.75">
      <c r="D86" s="46"/>
    </row>
    <row r="87" spans="4:9" ht="12.75">
      <c r="D87" s="11">
        <v>40391</v>
      </c>
      <c r="E87" s="8">
        <v>2323.53</v>
      </c>
      <c r="I87" s="4"/>
    </row>
    <row r="88" spans="4:9" ht="12.75">
      <c r="D88" s="11">
        <v>40756</v>
      </c>
      <c r="E88" s="21">
        <v>3056.4</v>
      </c>
      <c r="I88" s="4"/>
    </row>
    <row r="89" spans="5:9" ht="12.75">
      <c r="E89" s="11">
        <v>40026</v>
      </c>
      <c r="F89" s="11">
        <v>40391</v>
      </c>
      <c r="G89" s="90"/>
      <c r="H89" s="90"/>
      <c r="I89" s="4"/>
    </row>
    <row r="91" spans="4:9" ht="12.75">
      <c r="D91" t="s">
        <v>29</v>
      </c>
      <c r="E91">
        <v>154.36</v>
      </c>
      <c r="F91" s="8">
        <v>156.97</v>
      </c>
      <c r="G91" s="90"/>
      <c r="H91" s="90"/>
      <c r="I91" s="4"/>
    </row>
    <row r="92" spans="4:6" ht="12.75">
      <c r="D92" t="s">
        <v>1</v>
      </c>
      <c r="E92" s="21">
        <v>322.39</v>
      </c>
      <c r="F92" s="21">
        <v>356.63</v>
      </c>
    </row>
    <row r="93" spans="4:14" ht="12.75">
      <c r="D93" t="s">
        <v>24</v>
      </c>
      <c r="E93" s="21">
        <v>224.12</v>
      </c>
      <c r="F93" s="21">
        <v>252.75</v>
      </c>
      <c r="N93" s="4"/>
    </row>
    <row r="94" spans="4:9" ht="12.75">
      <c r="D94" t="s">
        <v>12</v>
      </c>
      <c r="E94">
        <v>213.43</v>
      </c>
      <c r="F94" s="21">
        <v>250.8</v>
      </c>
      <c r="G94" s="90"/>
      <c r="H94" s="90"/>
      <c r="I94" s="4"/>
    </row>
    <row r="95" spans="4:14" ht="12.75">
      <c r="D95" t="s">
        <v>3</v>
      </c>
      <c r="E95">
        <v>51.16</v>
      </c>
      <c r="F95" s="21">
        <v>61.72</v>
      </c>
      <c r="N95" s="4"/>
    </row>
    <row r="96" spans="4:9" ht="12.75">
      <c r="D96" t="s">
        <v>4</v>
      </c>
      <c r="E96">
        <v>408.61</v>
      </c>
      <c r="F96" s="21">
        <v>734.67</v>
      </c>
      <c r="H96" s="21"/>
      <c r="I96" s="4"/>
    </row>
    <row r="97" spans="4:14" ht="12.75">
      <c r="D97" t="s">
        <v>13</v>
      </c>
      <c r="E97" s="21">
        <v>144.33</v>
      </c>
      <c r="F97" s="21">
        <v>288.22</v>
      </c>
      <c r="I97" s="4"/>
      <c r="N97" s="4"/>
    </row>
    <row r="98" spans="4:6" ht="12.75">
      <c r="D98" t="s">
        <v>30</v>
      </c>
      <c r="E98">
        <v>83.24</v>
      </c>
      <c r="F98" s="21">
        <v>83.04</v>
      </c>
    </row>
    <row r="99" spans="4:6" ht="12.75">
      <c r="D99" t="s">
        <v>6</v>
      </c>
      <c r="E99" s="21">
        <v>21.14</v>
      </c>
      <c r="F99" s="21">
        <v>38.11</v>
      </c>
    </row>
    <row r="100" spans="4:6" ht="12.75">
      <c r="D100" t="s">
        <v>7</v>
      </c>
      <c r="E100">
        <v>34.83</v>
      </c>
      <c r="F100" s="21">
        <v>48.77</v>
      </c>
    </row>
    <row r="101" spans="4:6" ht="12.75">
      <c r="D101" t="s">
        <v>8</v>
      </c>
      <c r="E101" s="21">
        <v>39.43</v>
      </c>
      <c r="F101" s="21">
        <v>51.85</v>
      </c>
    </row>
    <row r="105" spans="5:14" ht="12.75">
      <c r="E105" s="17">
        <v>40179</v>
      </c>
      <c r="F105" s="17">
        <v>40210</v>
      </c>
      <c r="G105" s="11">
        <v>40238</v>
      </c>
      <c r="H105" s="11">
        <v>40269</v>
      </c>
      <c r="I105" s="22" t="s">
        <v>33</v>
      </c>
      <c r="J105" s="11">
        <v>40330</v>
      </c>
      <c r="K105" s="27" t="s">
        <v>32</v>
      </c>
      <c r="L105" s="11">
        <v>40422</v>
      </c>
      <c r="M105" s="11">
        <v>40452</v>
      </c>
      <c r="N105" s="28">
        <v>40483</v>
      </c>
    </row>
    <row r="106" spans="4:14" ht="12.75">
      <c r="D106" s="2" t="s">
        <v>18</v>
      </c>
      <c r="E106" s="8">
        <v>1949.47</v>
      </c>
      <c r="F106">
        <v>1965.25</v>
      </c>
      <c r="G106" s="8">
        <v>2057.09</v>
      </c>
      <c r="H106" s="8">
        <v>2177.36</v>
      </c>
      <c r="I106" s="8">
        <v>2275.64</v>
      </c>
      <c r="J106" s="8">
        <v>2283.67</v>
      </c>
      <c r="K106" s="8">
        <v>2305.41</v>
      </c>
      <c r="L106" s="8">
        <v>2333.05</v>
      </c>
      <c r="M106" s="8">
        <v>2428.88</v>
      </c>
      <c r="N106" s="8">
        <v>2472.11</v>
      </c>
    </row>
    <row r="107" spans="4:14" ht="12.75">
      <c r="D107" t="s">
        <v>19</v>
      </c>
      <c r="E107">
        <v>49.6</v>
      </c>
      <c r="F107">
        <v>49.2</v>
      </c>
      <c r="G107">
        <v>51.7</v>
      </c>
      <c r="H107" s="26">
        <v>48.9</v>
      </c>
      <c r="I107" s="26">
        <v>53.8</v>
      </c>
      <c r="J107" s="26">
        <v>53.6</v>
      </c>
      <c r="K107" s="29">
        <v>53</v>
      </c>
      <c r="L107" s="26">
        <v>52.5</v>
      </c>
      <c r="M107" s="26">
        <v>50.4</v>
      </c>
      <c r="N107" s="26">
        <v>49.5</v>
      </c>
    </row>
    <row r="111" ht="12.75">
      <c r="N111" s="4"/>
    </row>
    <row r="112" spans="5:14" ht="12.75">
      <c r="E112" s="4"/>
      <c r="N112" s="4"/>
    </row>
    <row r="113" ht="12.75">
      <c r="E113" s="4"/>
    </row>
    <row r="114" ht="12.75">
      <c r="E114" s="4"/>
    </row>
    <row r="116" spans="4:7" ht="12.75">
      <c r="D116" t="s">
        <v>4</v>
      </c>
      <c r="G116" s="4">
        <v>-1</v>
      </c>
    </row>
    <row r="117" spans="4:7" ht="12.75">
      <c r="D117" t="s">
        <v>7</v>
      </c>
      <c r="G117">
        <v>-1.1</v>
      </c>
    </row>
    <row r="118" spans="4:7" ht="12.75">
      <c r="D118" t="s">
        <v>13</v>
      </c>
      <c r="G118">
        <v>-3.5</v>
      </c>
    </row>
    <row r="119" spans="4:7" ht="12.75">
      <c r="D119" t="s">
        <v>8</v>
      </c>
      <c r="G119">
        <v>0.2</v>
      </c>
    </row>
    <row r="120" spans="4:7" ht="12.75">
      <c r="D120" t="s">
        <v>0</v>
      </c>
      <c r="G120">
        <v>0.2</v>
      </c>
    </row>
    <row r="121" spans="4:7" ht="12.75">
      <c r="D121" t="s">
        <v>1</v>
      </c>
      <c r="G121">
        <v>0.4</v>
      </c>
    </row>
    <row r="122" spans="4:7" ht="12.75">
      <c r="D122" t="s">
        <v>6</v>
      </c>
      <c r="G122">
        <v>0.7</v>
      </c>
    </row>
    <row r="123" spans="4:7" ht="12.75">
      <c r="D123" t="s">
        <v>3</v>
      </c>
      <c r="G123">
        <v>1.8</v>
      </c>
    </row>
    <row r="124" spans="4:7" ht="12.75">
      <c r="D124" t="s">
        <v>25</v>
      </c>
      <c r="G124">
        <v>2.2</v>
      </c>
    </row>
    <row r="125" spans="4:7" ht="12.75">
      <c r="D125" t="s">
        <v>34</v>
      </c>
      <c r="G125" s="4">
        <v>4</v>
      </c>
    </row>
    <row r="126" spans="4:7" ht="12.75">
      <c r="D126" t="s">
        <v>24</v>
      </c>
      <c r="G126">
        <v>4.9</v>
      </c>
    </row>
    <row r="128" ht="12.75">
      <c r="D128" t="s">
        <v>36</v>
      </c>
    </row>
    <row r="130" spans="4:5" ht="12.75">
      <c r="D130" s="11">
        <v>40057</v>
      </c>
      <c r="E130" s="8">
        <v>1766.26</v>
      </c>
    </row>
    <row r="131" spans="4:5" ht="12.75">
      <c r="D131" s="11">
        <v>40422</v>
      </c>
      <c r="E131" s="8">
        <v>2333.05</v>
      </c>
    </row>
    <row r="134" ht="12.75">
      <c r="D134" t="s">
        <v>37</v>
      </c>
    </row>
    <row r="137" spans="8:14" ht="12.75">
      <c r="H137" s="4"/>
      <c r="N137" s="4"/>
    </row>
    <row r="143" spans="4:16" ht="12.75">
      <c r="D143" t="s">
        <v>0</v>
      </c>
      <c r="G143">
        <v>-5.3</v>
      </c>
      <c r="O143" s="11">
        <v>40452</v>
      </c>
      <c r="P143" s="11">
        <v>40817</v>
      </c>
    </row>
    <row r="144" spans="4:7" ht="12.75">
      <c r="D144" t="s">
        <v>1</v>
      </c>
      <c r="G144">
        <v>8.7</v>
      </c>
    </row>
    <row r="145" spans="4:16" ht="12.75">
      <c r="D145" t="s">
        <v>25</v>
      </c>
      <c r="G145">
        <v>13.8</v>
      </c>
      <c r="N145" t="s">
        <v>29</v>
      </c>
      <c r="O145" s="8">
        <v>158.47</v>
      </c>
      <c r="P145" s="8">
        <v>264.49</v>
      </c>
    </row>
    <row r="146" spans="4:16" ht="12.75">
      <c r="D146" t="s">
        <v>24</v>
      </c>
      <c r="G146">
        <v>16.7</v>
      </c>
      <c r="N146" t="s">
        <v>1</v>
      </c>
      <c r="O146" s="21">
        <v>379.55</v>
      </c>
      <c r="P146" s="21">
        <v>591.44</v>
      </c>
    </row>
    <row r="147" spans="4:16" ht="12.75">
      <c r="D147" t="s">
        <v>8</v>
      </c>
      <c r="G147">
        <v>22.6</v>
      </c>
      <c r="N147" t="s">
        <v>24</v>
      </c>
      <c r="O147" s="21">
        <v>279.45</v>
      </c>
      <c r="P147" s="21">
        <v>338.28</v>
      </c>
    </row>
    <row r="148" spans="4:16" ht="12.75">
      <c r="D148" t="s">
        <v>12</v>
      </c>
      <c r="G148">
        <v>23.9</v>
      </c>
      <c r="N148" t="s">
        <v>12</v>
      </c>
      <c r="O148" s="21">
        <v>301.1</v>
      </c>
      <c r="P148" s="21">
        <v>391.81</v>
      </c>
    </row>
    <row r="149" spans="4:16" ht="12.75">
      <c r="D149" t="s">
        <v>7</v>
      </c>
      <c r="G149">
        <v>44.5</v>
      </c>
      <c r="N149" t="s">
        <v>3</v>
      </c>
      <c r="O149" s="21">
        <v>62.2</v>
      </c>
      <c r="P149" s="21">
        <v>99.88</v>
      </c>
    </row>
    <row r="150" spans="4:16" ht="12.75">
      <c r="D150" t="s">
        <v>3</v>
      </c>
      <c r="G150">
        <v>53.9</v>
      </c>
      <c r="N150" t="s">
        <v>4</v>
      </c>
      <c r="O150" s="21">
        <v>746.95</v>
      </c>
      <c r="P150" s="21">
        <v>962.7</v>
      </c>
    </row>
    <row r="151" spans="4:16" ht="12.75">
      <c r="D151" t="s">
        <v>4</v>
      </c>
      <c r="G151">
        <v>58.1</v>
      </c>
      <c r="N151" t="s">
        <v>13</v>
      </c>
      <c r="O151" s="21">
        <v>280.68</v>
      </c>
      <c r="P151" s="21">
        <v>290.13</v>
      </c>
    </row>
    <row r="152" spans="4:16" ht="12.75">
      <c r="D152" t="s">
        <v>6</v>
      </c>
      <c r="G152">
        <v>70.4</v>
      </c>
      <c r="N152" t="s">
        <v>30</v>
      </c>
      <c r="O152" s="21">
        <v>84.92</v>
      </c>
      <c r="P152" s="21">
        <v>78.33</v>
      </c>
    </row>
    <row r="153" spans="4:16" ht="12.75">
      <c r="D153" t="s">
        <v>13</v>
      </c>
      <c r="G153">
        <v>74.4</v>
      </c>
      <c r="N153" t="s">
        <v>6</v>
      </c>
      <c r="O153" s="21">
        <v>34.61</v>
      </c>
      <c r="P153" s="21">
        <v>53.15</v>
      </c>
    </row>
    <row r="154" spans="14:16" ht="12.75">
      <c r="N154" t="s">
        <v>7</v>
      </c>
      <c r="O154" s="21">
        <v>48.08</v>
      </c>
      <c r="P154" s="21">
        <v>78.23</v>
      </c>
    </row>
    <row r="155" spans="14:16" ht="12.75">
      <c r="N155" t="s">
        <v>8</v>
      </c>
      <c r="O155" s="21">
        <v>52.87</v>
      </c>
      <c r="P155" s="21">
        <v>65.44</v>
      </c>
    </row>
    <row r="157" spans="4:6" ht="12.75">
      <c r="D157" t="s">
        <v>26</v>
      </c>
      <c r="E157" s="11" t="s">
        <v>38</v>
      </c>
      <c r="F157" s="11"/>
    </row>
    <row r="158" spans="4:5" ht="12.75">
      <c r="D158" s="11">
        <v>40087</v>
      </c>
      <c r="E158">
        <v>1781.83</v>
      </c>
    </row>
    <row r="159" spans="4:5" ht="12.75">
      <c r="D159" s="11">
        <v>40452</v>
      </c>
      <c r="E159">
        <v>2428.88</v>
      </c>
    </row>
    <row r="162" spans="15:16" ht="12.75">
      <c r="O162" s="11">
        <v>40483</v>
      </c>
      <c r="P162" s="11">
        <v>40848</v>
      </c>
    </row>
    <row r="164" spans="4:16" ht="12.75">
      <c r="D164" t="s">
        <v>0</v>
      </c>
      <c r="G164">
        <v>-5.8</v>
      </c>
      <c r="N164" t="s">
        <v>29</v>
      </c>
      <c r="O164" s="8">
        <v>158.47</v>
      </c>
      <c r="P164" s="8">
        <v>264.49</v>
      </c>
    </row>
    <row r="165" spans="4:16" ht="12.75">
      <c r="D165" t="s">
        <v>6</v>
      </c>
      <c r="G165">
        <v>9.9</v>
      </c>
      <c r="N165" t="s">
        <v>1</v>
      </c>
      <c r="O165" s="21">
        <v>379.55</v>
      </c>
      <c r="P165" s="21">
        <v>591.44</v>
      </c>
    </row>
    <row r="166" spans="4:16" ht="12.75">
      <c r="D166" t="s">
        <v>39</v>
      </c>
      <c r="G166">
        <v>11.9</v>
      </c>
      <c r="N166" t="s">
        <v>24</v>
      </c>
      <c r="O166" s="21">
        <v>279.45</v>
      </c>
      <c r="P166" s="21">
        <v>338.28</v>
      </c>
    </row>
    <row r="167" spans="4:16" ht="12.75">
      <c r="D167" t="s">
        <v>1</v>
      </c>
      <c r="G167">
        <v>16.1</v>
      </c>
      <c r="N167" t="s">
        <v>12</v>
      </c>
      <c r="O167" s="21">
        <v>301.1</v>
      </c>
      <c r="P167" s="21">
        <v>391.81</v>
      </c>
    </row>
    <row r="168" spans="4:16" ht="12.75">
      <c r="D168" t="s">
        <v>8</v>
      </c>
      <c r="G168">
        <v>20.7</v>
      </c>
      <c r="N168" t="s">
        <v>3</v>
      </c>
      <c r="O168" s="21">
        <v>62.2</v>
      </c>
      <c r="P168" s="21">
        <v>99.88</v>
      </c>
    </row>
    <row r="169" spans="4:16" ht="12.75">
      <c r="D169" t="s">
        <v>24</v>
      </c>
      <c r="G169">
        <v>22.3</v>
      </c>
      <c r="N169" t="s">
        <v>4</v>
      </c>
      <c r="O169" s="21">
        <v>746.95</v>
      </c>
      <c r="P169" s="21">
        <v>962.7</v>
      </c>
    </row>
    <row r="170" spans="4:16" ht="12.75">
      <c r="D170" t="s">
        <v>7</v>
      </c>
      <c r="G170">
        <v>36.9</v>
      </c>
      <c r="N170" t="s">
        <v>13</v>
      </c>
      <c r="O170" s="21">
        <v>280.68</v>
      </c>
      <c r="P170" s="21">
        <v>290.13</v>
      </c>
    </row>
    <row r="171" spans="4:16" ht="12.75">
      <c r="D171" t="s">
        <v>12</v>
      </c>
      <c r="G171">
        <v>44.8</v>
      </c>
      <c r="N171" t="s">
        <v>30</v>
      </c>
      <c r="O171" s="21">
        <v>84.92</v>
      </c>
      <c r="P171" s="21">
        <v>78.33</v>
      </c>
    </row>
    <row r="172" spans="4:16" ht="12.75">
      <c r="D172" t="s">
        <v>3</v>
      </c>
      <c r="G172">
        <v>52.3</v>
      </c>
      <c r="N172" t="s">
        <v>6</v>
      </c>
      <c r="O172" s="21">
        <v>34.61</v>
      </c>
      <c r="P172" s="21">
        <v>53.15</v>
      </c>
    </row>
    <row r="173" spans="4:16" ht="12.75">
      <c r="D173" t="s">
        <v>4</v>
      </c>
      <c r="G173">
        <v>57.9</v>
      </c>
      <c r="N173" t="s">
        <v>7</v>
      </c>
      <c r="O173" s="21">
        <v>48.08</v>
      </c>
      <c r="P173" s="21">
        <v>78.23</v>
      </c>
    </row>
    <row r="174" spans="4:16" ht="12.75">
      <c r="D174" t="s">
        <v>13</v>
      </c>
      <c r="G174">
        <v>78.6</v>
      </c>
      <c r="N174" t="s">
        <v>8</v>
      </c>
      <c r="O174" s="21">
        <v>52.87</v>
      </c>
      <c r="P174" s="21">
        <v>65.44</v>
      </c>
    </row>
    <row r="176" spans="4:5" ht="12.75">
      <c r="D176" t="s">
        <v>55</v>
      </c>
      <c r="E176" s="4"/>
    </row>
    <row r="177" ht="12.75">
      <c r="E177" s="4"/>
    </row>
    <row r="178" ht="12.75">
      <c r="E178" s="4"/>
    </row>
    <row r="179" ht="12.75">
      <c r="N179">
        <v>-9.5</v>
      </c>
    </row>
    <row r="180" ht="12.75">
      <c r="N180">
        <v>5.3</v>
      </c>
    </row>
    <row r="181" spans="4:14" ht="12.75">
      <c r="D181" t="s">
        <v>3</v>
      </c>
      <c r="G181" s="4">
        <v>-1</v>
      </c>
      <c r="N181">
        <v>6.3</v>
      </c>
    </row>
    <row r="182" spans="4:14" ht="12.75">
      <c r="D182" t="s">
        <v>4</v>
      </c>
      <c r="G182" s="4">
        <v>-3</v>
      </c>
      <c r="N182">
        <v>11.6</v>
      </c>
    </row>
    <row r="183" spans="4:14" ht="12.75">
      <c r="D183" t="s">
        <v>7</v>
      </c>
      <c r="G183">
        <v>-3.4</v>
      </c>
      <c r="N183">
        <v>11.9</v>
      </c>
    </row>
    <row r="184" spans="4:14" ht="12.75">
      <c r="D184" t="s">
        <v>6</v>
      </c>
      <c r="E184" s="4"/>
      <c r="G184">
        <v>0.1</v>
      </c>
      <c r="N184">
        <v>13.8</v>
      </c>
    </row>
    <row r="185" spans="4:14" ht="12.75">
      <c r="D185" t="s">
        <v>8</v>
      </c>
      <c r="G185">
        <v>0.9</v>
      </c>
      <c r="N185">
        <v>14.2</v>
      </c>
    </row>
    <row r="186" spans="4:14" ht="12.75">
      <c r="D186" t="s">
        <v>12</v>
      </c>
      <c r="G186">
        <v>1.2</v>
      </c>
      <c r="N186">
        <v>17.5</v>
      </c>
    </row>
    <row r="187" spans="4:14" ht="12.75">
      <c r="D187" t="s">
        <v>24</v>
      </c>
      <c r="G187">
        <v>1.4</v>
      </c>
      <c r="N187">
        <v>47.1</v>
      </c>
    </row>
    <row r="188" spans="4:14" ht="12.75">
      <c r="D188" t="s">
        <v>1</v>
      </c>
      <c r="G188">
        <v>1.4</v>
      </c>
      <c r="N188">
        <v>50.4</v>
      </c>
    </row>
    <row r="189" spans="4:14" ht="12.75">
      <c r="D189" t="s">
        <v>13</v>
      </c>
      <c r="G189" s="4">
        <v>3</v>
      </c>
      <c r="N189" s="4">
        <v>65</v>
      </c>
    </row>
    <row r="190" spans="4:7" ht="12.75">
      <c r="D190" t="s">
        <v>0</v>
      </c>
      <c r="G190">
        <v>7.1</v>
      </c>
    </row>
    <row r="191" spans="4:7" ht="12.75">
      <c r="D191" t="s">
        <v>25</v>
      </c>
      <c r="G191">
        <v>13.1</v>
      </c>
    </row>
    <row r="194" spans="4:6" ht="12.75">
      <c r="D194" s="2" t="s">
        <v>27</v>
      </c>
      <c r="E194" s="8">
        <v>1223.89</v>
      </c>
      <c r="F194">
        <v>46.5</v>
      </c>
    </row>
    <row r="195" spans="4:6" ht="12.75">
      <c r="D195" t="s">
        <v>35</v>
      </c>
      <c r="E195" s="8">
        <v>1409.75</v>
      </c>
      <c r="F195">
        <v>53.5</v>
      </c>
    </row>
    <row r="196" spans="4:6" ht="12.75">
      <c r="D196" s="1"/>
      <c r="E196" s="8">
        <f>SUM(E194:E195)</f>
        <v>2633.6400000000003</v>
      </c>
      <c r="F196" s="8">
        <v>100</v>
      </c>
    </row>
    <row r="198" spans="4:14" ht="12.75">
      <c r="D198" t="s">
        <v>56</v>
      </c>
      <c r="N198">
        <v>4.8</v>
      </c>
    </row>
    <row r="199" ht="12.75">
      <c r="N199">
        <v>5.4</v>
      </c>
    </row>
    <row r="200" spans="4:14" ht="12.75">
      <c r="D200" s="11">
        <v>40603</v>
      </c>
      <c r="E200" s="8">
        <v>2633.64</v>
      </c>
      <c r="N200">
        <v>9.7</v>
      </c>
    </row>
    <row r="201" spans="4:14" ht="12.75">
      <c r="D201" s="11">
        <v>40238</v>
      </c>
      <c r="E201" s="8">
        <v>2057.09</v>
      </c>
      <c r="N201">
        <v>12.9</v>
      </c>
    </row>
    <row r="202" ht="12.75">
      <c r="N202">
        <v>16.3</v>
      </c>
    </row>
    <row r="203" spans="4:14" ht="12.75">
      <c r="D203" t="s">
        <v>57</v>
      </c>
      <c r="N203">
        <v>16.6</v>
      </c>
    </row>
    <row r="204" ht="12.75">
      <c r="N204">
        <v>28.9</v>
      </c>
    </row>
    <row r="205" ht="12.75">
      <c r="N205">
        <v>50.1</v>
      </c>
    </row>
    <row r="206" spans="4:14" ht="12.75">
      <c r="D206" t="s">
        <v>6</v>
      </c>
      <c r="G206" s="4">
        <v>-31</v>
      </c>
      <c r="N206">
        <v>80.6</v>
      </c>
    </row>
    <row r="207" spans="4:14" ht="12.75">
      <c r="D207" t="s">
        <v>25</v>
      </c>
      <c r="G207">
        <v>10.7</v>
      </c>
      <c r="N207">
        <v>96.6</v>
      </c>
    </row>
    <row r="208" spans="4:7" ht="12.75">
      <c r="D208" t="s">
        <v>13</v>
      </c>
      <c r="G208">
        <v>18.7</v>
      </c>
    </row>
    <row r="209" spans="4:7" ht="12.75">
      <c r="D209" t="s">
        <v>0</v>
      </c>
      <c r="G209">
        <v>19.7</v>
      </c>
    </row>
    <row r="210" spans="4:7" ht="12.75">
      <c r="D210" t="s">
        <v>12</v>
      </c>
      <c r="G210" s="4">
        <v>23</v>
      </c>
    </row>
    <row r="211" spans="4:7" ht="12.75">
      <c r="D211" t="s">
        <v>1</v>
      </c>
      <c r="G211">
        <v>26.8</v>
      </c>
    </row>
    <row r="212" spans="4:7" ht="12.75">
      <c r="D212" t="s">
        <v>8</v>
      </c>
      <c r="G212">
        <v>28.7</v>
      </c>
    </row>
    <row r="213" spans="4:7" ht="12.75">
      <c r="D213" t="s">
        <v>24</v>
      </c>
      <c r="G213">
        <v>31.8</v>
      </c>
    </row>
    <row r="214" spans="4:7" ht="12.75">
      <c r="D214" t="s">
        <v>4</v>
      </c>
      <c r="G214">
        <v>37.7</v>
      </c>
    </row>
    <row r="215" spans="4:7" ht="12.75">
      <c r="D215" t="s">
        <v>3</v>
      </c>
      <c r="G215">
        <v>61.1</v>
      </c>
    </row>
    <row r="216" spans="4:14" ht="12.75">
      <c r="D216" t="s">
        <v>7</v>
      </c>
      <c r="G216">
        <v>75.8</v>
      </c>
      <c r="N216">
        <v>-3.1</v>
      </c>
    </row>
    <row r="217" ht="12.75">
      <c r="N217" s="4">
        <v>2</v>
      </c>
    </row>
    <row r="218" ht="12.75">
      <c r="N218">
        <v>15.4</v>
      </c>
    </row>
    <row r="219" ht="12.75">
      <c r="N219">
        <v>17.1</v>
      </c>
    </row>
    <row r="220" spans="4:14" ht="18" customHeight="1">
      <c r="D220" s="11">
        <v>40603</v>
      </c>
      <c r="N220">
        <v>19.6</v>
      </c>
    </row>
    <row r="221" ht="12.75" hidden="1"/>
    <row r="222" ht="12.75" hidden="1"/>
    <row r="223" ht="12.75" hidden="1"/>
    <row r="224" ht="5.25" customHeight="1" hidden="1"/>
    <row r="225" ht="12.75" hidden="1"/>
    <row r="226" ht="12.75" hidden="1"/>
    <row r="227" ht="12.75" hidden="1"/>
    <row r="228" ht="12.75" hidden="1"/>
    <row r="229" ht="12.75" hidden="1"/>
    <row r="230" spans="2:14" ht="12.75">
      <c r="B230" s="4"/>
      <c r="N230">
        <v>28.2</v>
      </c>
    </row>
    <row r="231" spans="2:14" ht="12.75">
      <c r="B231" s="4"/>
      <c r="D231" s="2" t="s">
        <v>27</v>
      </c>
      <c r="E231" s="8">
        <v>1223.89</v>
      </c>
      <c r="F231">
        <v>45.4</v>
      </c>
      <c r="N231">
        <v>32.5</v>
      </c>
    </row>
    <row r="232" spans="2:14" ht="12.75">
      <c r="B232" s="4"/>
      <c r="D232" t="s">
        <v>35</v>
      </c>
      <c r="E232" s="8">
        <v>1469.63</v>
      </c>
      <c r="F232">
        <v>54.6</v>
      </c>
      <c r="N232">
        <v>41.4</v>
      </c>
    </row>
    <row r="233" spans="2:14" ht="12.75">
      <c r="B233" s="4"/>
      <c r="D233" s="1"/>
      <c r="E233" s="8">
        <f>SUM(E231:E232)</f>
        <v>2693.5200000000004</v>
      </c>
      <c r="F233" s="8">
        <v>100</v>
      </c>
      <c r="N233">
        <v>45.7</v>
      </c>
    </row>
    <row r="234" spans="2:14" ht="12.75">
      <c r="B234" s="4"/>
      <c r="N234">
        <v>51.9</v>
      </c>
    </row>
    <row r="235" spans="2:14" ht="12.75">
      <c r="B235" s="4"/>
      <c r="D235" s="11">
        <v>40664</v>
      </c>
      <c r="N235">
        <v>55.4</v>
      </c>
    </row>
    <row r="236" spans="2:6" ht="12.75">
      <c r="B236" s="4"/>
      <c r="D236" s="2" t="s">
        <v>27</v>
      </c>
      <c r="E236" s="8">
        <v>1407.47</v>
      </c>
      <c r="F236">
        <v>49.2</v>
      </c>
    </row>
    <row r="237" spans="2:6" ht="12.75">
      <c r="B237" s="4"/>
      <c r="D237" t="s">
        <v>35</v>
      </c>
      <c r="E237" s="8">
        <v>1425.2</v>
      </c>
      <c r="F237">
        <v>50.3</v>
      </c>
    </row>
    <row r="238" spans="2:6" ht="12.75">
      <c r="B238" s="4"/>
      <c r="D238" s="1"/>
      <c r="E238" s="8">
        <f>SUM(E236:E237)</f>
        <v>2832.67</v>
      </c>
      <c r="F238" s="8">
        <v>100</v>
      </c>
    </row>
    <row r="239" ht="12.75">
      <c r="B239" s="4"/>
    </row>
    <row r="240" ht="12.75">
      <c r="B240" s="4"/>
    </row>
    <row r="241" spans="2:7" ht="12.75">
      <c r="B241" s="4"/>
      <c r="D241" t="s">
        <v>25</v>
      </c>
      <c r="G241">
        <v>0.7</v>
      </c>
    </row>
    <row r="242" spans="2:7" ht="12.75">
      <c r="B242" s="4"/>
      <c r="D242" t="s">
        <v>13</v>
      </c>
      <c r="G242">
        <v>-4.2</v>
      </c>
    </row>
    <row r="243" spans="2:7" ht="12.75">
      <c r="B243" s="4"/>
      <c r="D243" t="s">
        <v>4</v>
      </c>
      <c r="G243">
        <v>0.7</v>
      </c>
    </row>
    <row r="244" spans="2:7" ht="12.75">
      <c r="B244" s="4"/>
      <c r="D244" t="s">
        <v>8</v>
      </c>
      <c r="G244">
        <v>1.2</v>
      </c>
    </row>
    <row r="245" spans="2:7" ht="12.75">
      <c r="B245" s="4"/>
      <c r="D245" t="s">
        <v>1</v>
      </c>
      <c r="G245">
        <v>2.3</v>
      </c>
    </row>
    <row r="246" spans="2:7" ht="12.75">
      <c r="B246" s="4"/>
      <c r="D246" t="s">
        <v>24</v>
      </c>
      <c r="G246">
        <v>2.5</v>
      </c>
    </row>
    <row r="247" spans="2:7" ht="12.75">
      <c r="B247" s="4"/>
      <c r="D247" t="s">
        <v>12</v>
      </c>
      <c r="G247" s="4">
        <v>5</v>
      </c>
    </row>
    <row r="248" spans="2:7" ht="12.75">
      <c r="B248" s="4"/>
      <c r="D248" t="s">
        <v>0</v>
      </c>
      <c r="G248" s="4">
        <v>6</v>
      </c>
    </row>
    <row r="249" spans="2:7" ht="12.75">
      <c r="B249" s="4"/>
      <c r="D249" t="s">
        <v>6</v>
      </c>
      <c r="G249">
        <v>11.9</v>
      </c>
    </row>
    <row r="250" spans="2:7" ht="12.75">
      <c r="B250" s="4"/>
      <c r="D250" t="s">
        <v>3</v>
      </c>
      <c r="E250" s="4"/>
      <c r="G250">
        <v>13.9</v>
      </c>
    </row>
    <row r="251" spans="2:7" ht="12.75">
      <c r="B251" s="4"/>
      <c r="D251" t="s">
        <v>58</v>
      </c>
      <c r="G251">
        <v>15.6</v>
      </c>
    </row>
    <row r="252" spans="2:5" ht="12.75">
      <c r="B252" s="4"/>
      <c r="E252" s="4"/>
    </row>
    <row r="253" spans="2:5" ht="12.75">
      <c r="B253" s="4"/>
      <c r="D253" t="s">
        <v>59</v>
      </c>
      <c r="E253" s="4"/>
    </row>
    <row r="254" spans="2:5" ht="12.75">
      <c r="B254" s="4"/>
      <c r="D254" s="11">
        <v>40634</v>
      </c>
      <c r="E254" s="21">
        <v>2693.52</v>
      </c>
    </row>
    <row r="255" spans="2:5" ht="12.75">
      <c r="B255" s="4"/>
      <c r="D255" s="11">
        <v>40269</v>
      </c>
      <c r="E255" s="21">
        <v>2177.36</v>
      </c>
    </row>
    <row r="256" spans="2:5" ht="12.75">
      <c r="B256" s="4"/>
      <c r="E256" s="4"/>
    </row>
    <row r="257" spans="2:7" ht="12.75">
      <c r="B257" s="4"/>
      <c r="F257" s="11">
        <v>40634</v>
      </c>
      <c r="G257" s="11">
        <v>40269</v>
      </c>
    </row>
    <row r="258" spans="2:7" ht="12.75">
      <c r="B258" s="4"/>
      <c r="D258" s="11" t="s">
        <v>0</v>
      </c>
      <c r="E258" s="4"/>
      <c r="F258">
        <v>207.05</v>
      </c>
      <c r="G258">
        <v>165.16</v>
      </c>
    </row>
    <row r="259" spans="2:7" ht="12.75">
      <c r="B259" s="4"/>
      <c r="D259" t="s">
        <v>1</v>
      </c>
      <c r="F259">
        <v>433.41</v>
      </c>
      <c r="G259">
        <v>342.86</v>
      </c>
    </row>
    <row r="260" spans="2:7" ht="12.75">
      <c r="B260" s="4"/>
      <c r="D260" t="s">
        <v>24</v>
      </c>
      <c r="F260">
        <v>305.43</v>
      </c>
      <c r="G260">
        <v>222.37</v>
      </c>
    </row>
    <row r="261" spans="2:7" ht="12.75">
      <c r="B261" s="4"/>
      <c r="D261" t="s">
        <v>12</v>
      </c>
      <c r="F261">
        <v>332.15</v>
      </c>
      <c r="G261">
        <v>271.45</v>
      </c>
    </row>
    <row r="262" spans="2:7" ht="12.75">
      <c r="B262" s="4"/>
      <c r="D262" t="s">
        <v>3</v>
      </c>
      <c r="F262">
        <v>70.15</v>
      </c>
      <c r="G262">
        <v>41.8</v>
      </c>
    </row>
    <row r="263" spans="2:7" ht="12.75">
      <c r="B263" s="4"/>
      <c r="D263" t="s">
        <v>4</v>
      </c>
      <c r="F263" s="21">
        <v>815.83</v>
      </c>
      <c r="G263">
        <v>641.11</v>
      </c>
    </row>
    <row r="264" spans="2:7" ht="12.75">
      <c r="B264" s="4"/>
      <c r="D264" t="s">
        <v>13</v>
      </c>
      <c r="F264">
        <v>269.36</v>
      </c>
      <c r="G264">
        <v>277.01</v>
      </c>
    </row>
    <row r="265" spans="2:7" ht="12.75">
      <c r="B265" s="4"/>
      <c r="D265" t="s">
        <v>25</v>
      </c>
      <c r="F265">
        <v>80.88</v>
      </c>
      <c r="G265">
        <v>78.68</v>
      </c>
    </row>
    <row r="266" spans="2:7" ht="12.75">
      <c r="B266" s="4"/>
      <c r="D266" t="s">
        <v>6</v>
      </c>
      <c r="F266">
        <v>40.64</v>
      </c>
      <c r="G266" s="21">
        <v>49.3</v>
      </c>
    </row>
    <row r="267" spans="2:7" ht="12.75">
      <c r="B267" s="4"/>
      <c r="D267" t="s">
        <v>7</v>
      </c>
      <c r="F267" s="21">
        <v>75.4</v>
      </c>
      <c r="G267">
        <v>38.25</v>
      </c>
    </row>
    <row r="268" spans="2:7" ht="12.75">
      <c r="B268" s="4"/>
      <c r="D268" t="s">
        <v>60</v>
      </c>
      <c r="F268">
        <v>63.22</v>
      </c>
      <c r="G268">
        <v>49.37</v>
      </c>
    </row>
    <row r="269" ht="12.75">
      <c r="B269" s="4"/>
    </row>
    <row r="270" ht="12.75">
      <c r="B270" s="4"/>
    </row>
    <row r="271" spans="2:4" ht="12.75">
      <c r="B271" s="4"/>
      <c r="D271" t="s">
        <v>62</v>
      </c>
    </row>
    <row r="272" spans="2:5" ht="12.75">
      <c r="B272" s="4"/>
      <c r="D272" s="11">
        <v>40664</v>
      </c>
      <c r="E272" s="8">
        <v>2832.67</v>
      </c>
    </row>
    <row r="273" spans="2:5" ht="12.75">
      <c r="B273" s="4"/>
      <c r="D273" s="11">
        <v>40299</v>
      </c>
      <c r="E273" s="8">
        <v>2275.64</v>
      </c>
    </row>
    <row r="274" ht="12.75">
      <c r="B274" s="4"/>
    </row>
    <row r="275" spans="2:7" ht="12.75">
      <c r="B275" s="4"/>
      <c r="F275" s="11">
        <v>40664</v>
      </c>
      <c r="G275" s="11">
        <v>40299</v>
      </c>
    </row>
    <row r="276" spans="2:7" ht="12.75">
      <c r="B276" s="4"/>
      <c r="D276" s="11" t="s">
        <v>0</v>
      </c>
      <c r="E276" s="4"/>
      <c r="F276">
        <v>236.27</v>
      </c>
      <c r="G276" s="21">
        <v>166.2</v>
      </c>
    </row>
    <row r="277" spans="2:7" ht="12.75">
      <c r="B277" s="4"/>
      <c r="D277" t="s">
        <v>1</v>
      </c>
      <c r="F277">
        <v>475.05</v>
      </c>
      <c r="G277" s="21">
        <v>337.8</v>
      </c>
    </row>
    <row r="278" spans="2:7" ht="12.75">
      <c r="B278" s="4"/>
      <c r="D278" t="s">
        <v>24</v>
      </c>
      <c r="F278">
        <v>325.98</v>
      </c>
      <c r="G278">
        <v>226.06</v>
      </c>
    </row>
    <row r="279" spans="2:7" ht="12.75">
      <c r="B279" s="4"/>
      <c r="D279" t="s">
        <v>12</v>
      </c>
      <c r="F279">
        <v>320.87</v>
      </c>
      <c r="G279" s="21">
        <v>275.9</v>
      </c>
    </row>
    <row r="280" spans="2:7" ht="12.75">
      <c r="B280" s="4"/>
      <c r="D280" t="s">
        <v>3</v>
      </c>
      <c r="F280">
        <v>72.87</v>
      </c>
      <c r="G280" s="21">
        <v>59.1</v>
      </c>
    </row>
    <row r="281" spans="2:7" ht="12.75">
      <c r="B281" s="4"/>
      <c r="D281" t="s">
        <v>4</v>
      </c>
      <c r="F281" s="21">
        <v>863.23</v>
      </c>
      <c r="G281" s="21">
        <v>689.8</v>
      </c>
    </row>
    <row r="282" spans="2:7" ht="12.75">
      <c r="B282" s="4"/>
      <c r="D282" t="s">
        <v>13</v>
      </c>
      <c r="F282" s="21">
        <v>275.7</v>
      </c>
      <c r="G282" s="21">
        <v>298.87</v>
      </c>
    </row>
    <row r="283" spans="2:7" ht="12.75">
      <c r="B283" s="4"/>
      <c r="D283" t="s">
        <v>25</v>
      </c>
      <c r="F283">
        <v>83.09</v>
      </c>
      <c r="G283" s="21">
        <v>78.81</v>
      </c>
    </row>
    <row r="284" spans="2:7" ht="12.75">
      <c r="B284" s="4"/>
      <c r="D284" t="s">
        <v>6</v>
      </c>
      <c r="F284">
        <v>45.61</v>
      </c>
      <c r="G284" s="21">
        <v>47.6</v>
      </c>
    </row>
    <row r="285" spans="2:7" ht="12.75">
      <c r="B285" s="4"/>
      <c r="D285" t="s">
        <v>7</v>
      </c>
      <c r="F285" s="21">
        <v>76.79</v>
      </c>
      <c r="G285" s="21">
        <v>44.5</v>
      </c>
    </row>
    <row r="286" spans="2:7" ht="12.75">
      <c r="B286" s="4"/>
      <c r="D286" t="s">
        <v>60</v>
      </c>
      <c r="F286" s="21">
        <v>63.66</v>
      </c>
      <c r="G286" s="21">
        <v>51</v>
      </c>
    </row>
    <row r="287" ht="12.75">
      <c r="B287" s="4"/>
    </row>
    <row r="288" ht="12.75">
      <c r="B288" s="4"/>
    </row>
    <row r="289" spans="2:4" ht="12.75">
      <c r="B289" s="4"/>
      <c r="D289" s="26" t="s">
        <v>63</v>
      </c>
    </row>
    <row r="290" spans="2:5" ht="12.75">
      <c r="B290" s="4"/>
      <c r="D290" s="42">
        <v>40695</v>
      </c>
      <c r="E290" s="8">
        <v>2905.39</v>
      </c>
    </row>
    <row r="291" spans="2:5" ht="12.75">
      <c r="B291" s="4"/>
      <c r="D291" s="11">
        <v>40330</v>
      </c>
      <c r="E291" s="8">
        <v>2283.67</v>
      </c>
    </row>
    <row r="293" ht="12.75">
      <c r="G293" s="43"/>
    </row>
    <row r="294" ht="12.75">
      <c r="D294" s="11">
        <v>40695</v>
      </c>
    </row>
    <row r="295" spans="4:7" ht="12.75">
      <c r="D295" s="2" t="s">
        <v>27</v>
      </c>
      <c r="E295" s="8">
        <v>1407.47</v>
      </c>
      <c r="F295">
        <v>48.4</v>
      </c>
      <c r="G295" s="43"/>
    </row>
    <row r="296" spans="4:6" ht="12.75">
      <c r="D296" t="s">
        <v>35</v>
      </c>
      <c r="E296" s="8">
        <v>1497.92</v>
      </c>
      <c r="F296">
        <v>51.6</v>
      </c>
    </row>
    <row r="297" spans="4:8" ht="12.75">
      <c r="D297" s="1"/>
      <c r="E297" s="8">
        <f>SUM(E295:E296)</f>
        <v>2905.3900000000003</v>
      </c>
      <c r="F297" s="8">
        <v>100</v>
      </c>
      <c r="H297" s="43"/>
    </row>
    <row r="300" ht="12.75">
      <c r="D300" s="11">
        <v>40725</v>
      </c>
    </row>
    <row r="301" spans="4:8" ht="12.75">
      <c r="D301" s="2" t="s">
        <v>27</v>
      </c>
      <c r="E301" s="8">
        <v>1407.47</v>
      </c>
      <c r="F301">
        <v>46.7</v>
      </c>
      <c r="H301" s="8"/>
    </row>
    <row r="302" spans="4:6" ht="12.75">
      <c r="D302" t="s">
        <v>35</v>
      </c>
      <c r="E302" s="8">
        <v>1607.96</v>
      </c>
      <c r="F302">
        <v>51.6</v>
      </c>
    </row>
    <row r="303" spans="4:6" ht="12.75">
      <c r="D303" s="1"/>
      <c r="E303" s="8">
        <f>SUM(E301:E302)</f>
        <v>3015.4300000000003</v>
      </c>
      <c r="F303" s="8">
        <v>100</v>
      </c>
    </row>
    <row r="305" spans="4:6" ht="12.75">
      <c r="D305" t="s">
        <v>6</v>
      </c>
      <c r="F305" s="4">
        <v>0</v>
      </c>
    </row>
    <row r="306" spans="4:6" ht="12.75">
      <c r="D306" t="s">
        <v>25</v>
      </c>
      <c r="F306">
        <v>0.2</v>
      </c>
    </row>
    <row r="307" spans="2:6" ht="12.75">
      <c r="B307" s="4"/>
      <c r="D307" t="s">
        <v>8</v>
      </c>
      <c r="F307" s="4">
        <v>0.5</v>
      </c>
    </row>
    <row r="308" spans="2:6" ht="12.75">
      <c r="B308" s="4"/>
      <c r="D308" t="s">
        <v>7</v>
      </c>
      <c r="F308">
        <v>1.7</v>
      </c>
    </row>
    <row r="309" spans="2:6" ht="12.75">
      <c r="B309" s="4"/>
      <c r="D309" t="s">
        <v>12</v>
      </c>
      <c r="E309" s="4"/>
      <c r="F309" s="4">
        <v>2</v>
      </c>
    </row>
    <row r="310" spans="2:6" ht="12.75">
      <c r="B310" s="4"/>
      <c r="D310" t="s">
        <v>24</v>
      </c>
      <c r="E310" s="4"/>
      <c r="F310" s="4">
        <v>2.5</v>
      </c>
    </row>
    <row r="311" spans="2:6" ht="12.75">
      <c r="B311" s="4"/>
      <c r="D311" t="s">
        <v>0</v>
      </c>
      <c r="E311" s="4"/>
      <c r="F311">
        <v>3.3</v>
      </c>
    </row>
    <row r="312" spans="2:6" ht="12.75">
      <c r="B312" s="4"/>
      <c r="D312" t="s">
        <v>4</v>
      </c>
      <c r="E312" s="4"/>
      <c r="F312" s="4">
        <v>5</v>
      </c>
    </row>
    <row r="313" spans="2:6" ht="12.75">
      <c r="B313" s="4"/>
      <c r="D313" t="s">
        <v>13</v>
      </c>
      <c r="E313" s="4"/>
      <c r="F313">
        <v>5.1</v>
      </c>
    </row>
    <row r="314" spans="2:6" ht="12.75">
      <c r="B314" s="4"/>
      <c r="D314" t="s">
        <v>0</v>
      </c>
      <c r="E314" s="4"/>
      <c r="F314">
        <v>5.7</v>
      </c>
    </row>
    <row r="315" spans="2:6" ht="12.75">
      <c r="B315" s="4"/>
      <c r="D315" t="s">
        <v>3</v>
      </c>
      <c r="E315" s="4"/>
      <c r="F315" s="4">
        <v>7</v>
      </c>
    </row>
    <row r="316" spans="2:5" ht="12.75">
      <c r="B316" s="4"/>
      <c r="E316" s="4"/>
    </row>
    <row r="317" spans="2:4" ht="12.75">
      <c r="B317" s="4"/>
      <c r="D317" s="26" t="s">
        <v>63</v>
      </c>
    </row>
    <row r="318" spans="2:5" ht="12.75">
      <c r="B318" s="4"/>
      <c r="D318" s="42">
        <v>40725</v>
      </c>
      <c r="E318" s="8">
        <v>3015.43</v>
      </c>
    </row>
    <row r="319" spans="2:5" ht="12.75">
      <c r="B319" s="4"/>
      <c r="D319" s="11">
        <v>40360</v>
      </c>
      <c r="E319" s="44">
        <v>2305.41</v>
      </c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spans="2:4" ht="12.75">
      <c r="B324" s="4"/>
      <c r="D324" t="s">
        <v>70</v>
      </c>
    </row>
    <row r="325" ht="12.75">
      <c r="B325" s="4"/>
    </row>
    <row r="326" spans="2:6" ht="12.75">
      <c r="B326" s="4"/>
      <c r="D326" t="s">
        <v>25</v>
      </c>
      <c r="F326">
        <v>-0.8</v>
      </c>
    </row>
    <row r="327" spans="2:6" ht="12.75">
      <c r="B327" s="4"/>
      <c r="D327" t="s">
        <v>24</v>
      </c>
      <c r="F327">
        <v>-0.9</v>
      </c>
    </row>
    <row r="328" spans="2:6" ht="12.75">
      <c r="B328" s="4"/>
      <c r="D328" t="s">
        <v>4</v>
      </c>
      <c r="E328" s="4"/>
      <c r="F328">
        <v>-0.9</v>
      </c>
    </row>
    <row r="329" spans="2:6" ht="12.75">
      <c r="B329" s="4"/>
      <c r="D329" t="s">
        <v>13</v>
      </c>
      <c r="F329">
        <v>-1.6</v>
      </c>
    </row>
    <row r="330" spans="2:6" ht="12.75">
      <c r="B330" s="4"/>
      <c r="D330" t="s">
        <v>69</v>
      </c>
      <c r="F330">
        <v>-1.8</v>
      </c>
    </row>
    <row r="331" spans="4:6" ht="12.75">
      <c r="D331" t="s">
        <v>8</v>
      </c>
      <c r="F331" s="4">
        <v>0</v>
      </c>
    </row>
    <row r="332" spans="4:6" ht="12.75">
      <c r="D332" t="s">
        <v>71</v>
      </c>
      <c r="F332">
        <v>1.4</v>
      </c>
    </row>
    <row r="333" spans="4:6" ht="12.75">
      <c r="D333" t="s">
        <v>12</v>
      </c>
      <c r="F333">
        <v>5.1</v>
      </c>
    </row>
    <row r="334" spans="4:6" ht="12.75">
      <c r="D334" t="s">
        <v>6</v>
      </c>
      <c r="F334">
        <v>5.2</v>
      </c>
    </row>
    <row r="335" spans="4:6" ht="12.75">
      <c r="D335" t="s">
        <v>1</v>
      </c>
      <c r="F335">
        <v>5.6</v>
      </c>
    </row>
    <row r="336" spans="4:6" ht="12.75">
      <c r="D336" t="s">
        <v>3</v>
      </c>
      <c r="F336">
        <v>7.1</v>
      </c>
    </row>
    <row r="339" spans="4:5" ht="12.75">
      <c r="D339" s="11">
        <v>40756</v>
      </c>
      <c r="E339" s="11"/>
    </row>
    <row r="340" spans="4:6" ht="12.75">
      <c r="D340" s="2" t="s">
        <v>27</v>
      </c>
      <c r="E340" s="8">
        <v>1407.47</v>
      </c>
      <c r="F340">
        <v>46.1</v>
      </c>
    </row>
    <row r="341" spans="4:6" ht="12.75">
      <c r="D341" t="s">
        <v>35</v>
      </c>
      <c r="E341" s="8">
        <v>1648.93</v>
      </c>
      <c r="F341">
        <v>53.9</v>
      </c>
    </row>
    <row r="342" spans="4:6" ht="12.75">
      <c r="D342" s="1"/>
      <c r="E342" s="8">
        <f>SUM(E340:E341)</f>
        <v>3056.4</v>
      </c>
      <c r="F342" s="8">
        <v>100</v>
      </c>
    </row>
    <row r="345" spans="4:5" ht="12.75">
      <c r="D345" s="11" t="s">
        <v>72</v>
      </c>
      <c r="E345" s="11"/>
    </row>
    <row r="346" spans="4:6" ht="12.75">
      <c r="D346" s="2" t="s">
        <v>27</v>
      </c>
      <c r="E346" s="8">
        <v>1548.2</v>
      </c>
      <c r="F346">
        <v>48.2</v>
      </c>
    </row>
    <row r="347" spans="4:6" ht="12.75">
      <c r="D347" t="s">
        <v>35</v>
      </c>
      <c r="E347" s="8">
        <v>1665.68</v>
      </c>
      <c r="F347">
        <v>51.8</v>
      </c>
    </row>
    <row r="348" spans="4:6" ht="12.75">
      <c r="D348" s="1"/>
      <c r="E348" s="8">
        <f>SUM(E346:E347)</f>
        <v>3213.88</v>
      </c>
      <c r="F348" s="8">
        <v>100</v>
      </c>
    </row>
    <row r="349" spans="4:6" ht="12.75">
      <c r="D349" s="1"/>
      <c r="E349" s="8"/>
      <c r="F349" s="8"/>
    </row>
    <row r="350" spans="4:5" ht="12.75">
      <c r="D350" s="11">
        <v>40452</v>
      </c>
      <c r="E350" s="50">
        <v>2428.88</v>
      </c>
    </row>
    <row r="351" spans="4:5" ht="12.75">
      <c r="D351" s="11">
        <v>40817</v>
      </c>
      <c r="E351" s="8">
        <v>3213.88</v>
      </c>
    </row>
    <row r="353" ht="12.75">
      <c r="D353" s="26" t="s">
        <v>73</v>
      </c>
    </row>
    <row r="355" spans="2:6" ht="12.75">
      <c r="B355" s="4"/>
      <c r="D355" s="26" t="s">
        <v>7</v>
      </c>
      <c r="F355" s="4">
        <v>0</v>
      </c>
    </row>
    <row r="356" spans="2:6" ht="12.75">
      <c r="B356" s="4"/>
      <c r="D356" s="26" t="s">
        <v>6</v>
      </c>
      <c r="F356" s="4">
        <v>0</v>
      </c>
    </row>
    <row r="357" spans="2:6" ht="12.75">
      <c r="B357" s="4"/>
      <c r="D357" s="26" t="s">
        <v>25</v>
      </c>
      <c r="F357" s="4">
        <v>0</v>
      </c>
    </row>
    <row r="358" spans="2:6" ht="12.75">
      <c r="B358" s="4"/>
      <c r="D358" s="26" t="s">
        <v>1</v>
      </c>
      <c r="F358">
        <v>0.7</v>
      </c>
    </row>
    <row r="359" spans="2:6" ht="12.75">
      <c r="B359" s="4"/>
      <c r="D359" s="26" t="s">
        <v>13</v>
      </c>
      <c r="F359">
        <v>1.2</v>
      </c>
    </row>
    <row r="360" spans="2:6" ht="12.75">
      <c r="B360" s="4"/>
      <c r="D360" s="26" t="s">
        <v>3</v>
      </c>
      <c r="F360">
        <v>1.3</v>
      </c>
    </row>
    <row r="361" spans="2:6" ht="12.75">
      <c r="B361" s="4"/>
      <c r="D361" s="26" t="s">
        <v>24</v>
      </c>
      <c r="F361">
        <v>1.6</v>
      </c>
    </row>
    <row r="362" spans="2:6" ht="12.75">
      <c r="B362" s="4"/>
      <c r="D362" s="26" t="s">
        <v>8</v>
      </c>
      <c r="F362">
        <v>2.1</v>
      </c>
    </row>
    <row r="363" spans="2:6" ht="12.75">
      <c r="B363" s="4"/>
      <c r="D363" s="26" t="s">
        <v>0</v>
      </c>
      <c r="F363">
        <v>2.8</v>
      </c>
    </row>
    <row r="364" spans="2:6" ht="12.75">
      <c r="B364" s="4"/>
      <c r="D364" s="26" t="s">
        <v>4</v>
      </c>
      <c r="F364">
        <v>4.8</v>
      </c>
    </row>
    <row r="365" spans="2:6" ht="12.75">
      <c r="B365" s="4"/>
      <c r="D365" s="26" t="s">
        <v>12</v>
      </c>
      <c r="F365">
        <v>7.6</v>
      </c>
    </row>
    <row r="366" ht="13.5" customHeight="1">
      <c r="B366" s="4"/>
    </row>
    <row r="367" ht="13.5" customHeight="1">
      <c r="B367" s="4"/>
    </row>
    <row r="368" spans="2:5" ht="13.5" customHeight="1">
      <c r="B368" s="4"/>
      <c r="D368" s="11">
        <v>40848</v>
      </c>
      <c r="E368" s="11"/>
    </row>
    <row r="369" spans="2:6" ht="13.5" customHeight="1">
      <c r="B369" s="4"/>
      <c r="D369" s="2" t="s">
        <v>27</v>
      </c>
      <c r="E369" s="8">
        <v>1548.2</v>
      </c>
      <c r="F369">
        <v>47.1</v>
      </c>
    </row>
    <row r="370" spans="4:6" ht="12.75">
      <c r="D370" t="s">
        <v>35</v>
      </c>
      <c r="E370" s="8">
        <v>1740.09</v>
      </c>
      <c r="F370">
        <v>52.9</v>
      </c>
    </row>
    <row r="371" spans="4:6" ht="12.75">
      <c r="D371" s="1"/>
      <c r="E371" s="8">
        <f>SUM(E369:E370)</f>
        <v>3288.29</v>
      </c>
      <c r="F371" s="8">
        <v>100</v>
      </c>
    </row>
    <row r="373" spans="4:5" ht="12.75">
      <c r="D373" s="11">
        <v>40483</v>
      </c>
      <c r="E373" s="50">
        <v>2472.11</v>
      </c>
    </row>
    <row r="374" spans="4:5" ht="12.75">
      <c r="D374" s="11">
        <v>40848</v>
      </c>
      <c r="E374" s="8">
        <v>3288.29</v>
      </c>
    </row>
    <row r="378" ht="12.75">
      <c r="D378" s="11">
        <v>40848</v>
      </c>
    </row>
    <row r="380" spans="4:7" ht="12.75">
      <c r="D380" t="s">
        <v>6</v>
      </c>
      <c r="G380" s="4">
        <v>0</v>
      </c>
    </row>
    <row r="381" spans="2:7" ht="12.75">
      <c r="B381" s="4"/>
      <c r="D381" t="s">
        <v>24</v>
      </c>
      <c r="G381">
        <v>0.4</v>
      </c>
    </row>
    <row r="382" spans="2:7" ht="12.75">
      <c r="B382" s="4"/>
      <c r="D382" t="s">
        <v>1</v>
      </c>
      <c r="G382">
        <v>1.1</v>
      </c>
    </row>
    <row r="383" spans="2:7" ht="12.75">
      <c r="B383" s="4"/>
      <c r="D383" t="s">
        <v>3</v>
      </c>
      <c r="G383">
        <v>1.3</v>
      </c>
    </row>
    <row r="384" spans="2:7" ht="12.75">
      <c r="B384" s="4"/>
      <c r="D384" t="s">
        <v>4</v>
      </c>
      <c r="G384">
        <v>1.5</v>
      </c>
    </row>
    <row r="385" spans="2:7" ht="12.75">
      <c r="B385" s="4"/>
      <c r="D385" t="s">
        <v>12</v>
      </c>
      <c r="G385" s="4">
        <v>2</v>
      </c>
    </row>
    <row r="386" spans="2:7" ht="12.75">
      <c r="B386" s="4"/>
      <c r="D386" t="s">
        <v>7</v>
      </c>
      <c r="G386">
        <v>3.6</v>
      </c>
    </row>
    <row r="387" spans="2:7" ht="12.75">
      <c r="B387" s="4"/>
      <c r="D387" t="s">
        <v>0</v>
      </c>
      <c r="G387">
        <v>4.7</v>
      </c>
    </row>
    <row r="388" spans="2:7" ht="12.75">
      <c r="B388" s="4"/>
      <c r="D388" t="s">
        <v>13</v>
      </c>
      <c r="G388">
        <v>5.2</v>
      </c>
    </row>
    <row r="389" spans="2:7" ht="12.75">
      <c r="B389" s="4"/>
      <c r="D389" t="s">
        <v>8</v>
      </c>
      <c r="G389">
        <v>9.4</v>
      </c>
    </row>
    <row r="390" spans="4:7" ht="12.75">
      <c r="D390" t="s">
        <v>25</v>
      </c>
      <c r="G390">
        <v>10.2</v>
      </c>
    </row>
    <row r="391" ht="12.75">
      <c r="B391" s="4"/>
    </row>
    <row r="394" spans="2:6" ht="12.75">
      <c r="B394" s="4"/>
      <c r="E394" s="11">
        <v>40483</v>
      </c>
      <c r="F394" s="11">
        <v>40848</v>
      </c>
    </row>
    <row r="396" spans="2:6" ht="12.75">
      <c r="B396" s="4"/>
      <c r="D396" t="s">
        <v>29</v>
      </c>
      <c r="E396" s="8">
        <v>186.96</v>
      </c>
      <c r="F396" s="8">
        <v>276.91</v>
      </c>
    </row>
    <row r="397" spans="4:6" ht="12.75">
      <c r="D397" t="s">
        <v>1</v>
      </c>
      <c r="E397" s="21">
        <v>390.12</v>
      </c>
      <c r="F397" s="21">
        <v>598.1</v>
      </c>
    </row>
    <row r="398" spans="2:6" ht="12.75">
      <c r="B398" s="4"/>
      <c r="D398" t="s">
        <v>24</v>
      </c>
      <c r="E398" s="21">
        <v>294.54</v>
      </c>
      <c r="F398" s="21">
        <v>339.61</v>
      </c>
    </row>
    <row r="399" spans="2:6" ht="12.75">
      <c r="B399" s="4"/>
      <c r="D399" t="s">
        <v>12</v>
      </c>
      <c r="E399" s="21">
        <v>303.96</v>
      </c>
      <c r="F399" s="21">
        <v>399.81</v>
      </c>
    </row>
    <row r="400" spans="2:6" ht="12.75">
      <c r="B400" s="4"/>
      <c r="D400" t="s">
        <v>3</v>
      </c>
      <c r="E400" s="21">
        <v>55.88</v>
      </c>
      <c r="F400" s="21">
        <v>101.21</v>
      </c>
    </row>
    <row r="401" spans="2:6" ht="12.75">
      <c r="B401" s="4"/>
      <c r="D401" t="s">
        <v>4</v>
      </c>
      <c r="E401" s="21">
        <v>737.52</v>
      </c>
      <c r="F401" s="21">
        <v>976.87</v>
      </c>
    </row>
    <row r="402" spans="2:6" ht="12.75">
      <c r="B402" s="4"/>
      <c r="D402" t="s">
        <v>13</v>
      </c>
      <c r="E402" s="21">
        <v>269.19</v>
      </c>
      <c r="F402" s="21">
        <v>305.13</v>
      </c>
    </row>
    <row r="403" spans="2:6" ht="12.75">
      <c r="B403" s="4"/>
      <c r="D403" t="s">
        <v>30</v>
      </c>
      <c r="E403" s="21">
        <v>82.37</v>
      </c>
      <c r="F403" s="21">
        <v>86.33</v>
      </c>
    </row>
    <row r="404" spans="2:6" ht="12.75">
      <c r="B404" s="4"/>
      <c r="D404" t="s">
        <v>6</v>
      </c>
      <c r="E404" s="21">
        <v>39.04</v>
      </c>
      <c r="F404" s="21">
        <v>53.15</v>
      </c>
    </row>
    <row r="405" spans="2:6" ht="12.75">
      <c r="B405" s="4"/>
      <c r="D405" t="s">
        <v>7</v>
      </c>
      <c r="E405" s="21">
        <v>61.61</v>
      </c>
      <c r="F405" s="21">
        <v>81.01</v>
      </c>
    </row>
    <row r="406" spans="4:6" ht="12.75">
      <c r="D406" t="s">
        <v>8</v>
      </c>
      <c r="E406" s="21">
        <v>50.92</v>
      </c>
      <c r="F406" s="21">
        <v>70.16</v>
      </c>
    </row>
    <row r="407" ht="12.75">
      <c r="B407" s="4"/>
    </row>
    <row r="409" ht="12.75">
      <c r="B409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7" ht="12.75">
      <c r="B427" s="4"/>
    </row>
    <row r="428" ht="12.75">
      <c r="B428" s="4"/>
    </row>
  </sheetData>
  <sheetProtection/>
  <mergeCells count="8">
    <mergeCell ref="AA13:AB13"/>
    <mergeCell ref="Y13:Z13"/>
    <mergeCell ref="W11:X11"/>
    <mergeCell ref="D1:F1"/>
    <mergeCell ref="G91:H91"/>
    <mergeCell ref="G94:H94"/>
    <mergeCell ref="G89:H89"/>
    <mergeCell ref="D12:G12"/>
  </mergeCells>
  <printOptions/>
  <pageMargins left="0.75" right="0.75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SHOW HOUSE COMPUTER´S 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 HOUSE COMPUTER´S C.A.</dc:creator>
  <cp:keywords/>
  <dc:description/>
  <cp:lastModifiedBy>nowse</cp:lastModifiedBy>
  <cp:lastPrinted>2011-12-12T09:10:49Z</cp:lastPrinted>
  <dcterms:created xsi:type="dcterms:W3CDTF">2002-11-01T11:57:21Z</dcterms:created>
  <dcterms:modified xsi:type="dcterms:W3CDTF">2011-12-12T12:20:26Z</dcterms:modified>
  <cp:category/>
  <cp:version/>
  <cp:contentType/>
  <cp:contentStatus/>
</cp:coreProperties>
</file>